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6 veřejné zakázky\26016 - OŘ - PAM licence\ZD včetně příloh\"/>
    </mc:Choice>
  </mc:AlternateContent>
  <bookViews>
    <workbookView xWindow="-120" yWindow="-120" windowWidth="29040" windowHeight="17520"/>
  </bookViews>
  <sheets>
    <sheet name="List1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4" l="1"/>
  <c r="F8" i="4"/>
  <c r="F10" i="4" l="1"/>
  <c r="F11" i="4" s="1"/>
  <c r="F17" i="4"/>
  <c r="F14" i="4"/>
  <c r="F19" i="4" l="1"/>
</calcChain>
</file>

<file path=xl/sharedStrings.xml><?xml version="1.0" encoding="utf-8"?>
<sst xmlns="http://schemas.openxmlformats.org/spreadsheetml/2006/main" count="30" uniqueCount="27">
  <si>
    <t xml:space="preserve">     Celková nabídková cena v Kč bez DPH</t>
  </si>
  <si>
    <t>Počet roků</t>
  </si>
  <si>
    <t>Činnost</t>
  </si>
  <si>
    <t xml:space="preserve"> CENOVÁ TABULKA</t>
  </si>
  <si>
    <t>Počet člověkodnů ročně</t>
  </si>
  <si>
    <t>Cena za 1 člověkoden v Kč bez DPH</t>
  </si>
  <si>
    <t>Počet kompletů / licencí</t>
  </si>
  <si>
    <t>1 klp</t>
  </si>
  <si>
    <t>40 licencí</t>
  </si>
  <si>
    <t>Paušální cena v EUR bez DPH za 1 rok za požadovaný počet kompletů / licencí</t>
  </si>
  <si>
    <t>Podpora licence a obnova licencí</t>
  </si>
  <si>
    <t>Celková nabídková cena za podporu a obnovu licencí v EUR bez DPH</t>
  </si>
  <si>
    <t>Celková nabídková cena za podporu a obnovu licencí v Kč bez DPH</t>
  </si>
  <si>
    <t>Předpokládaný počet hodin práce technika ročně</t>
  </si>
  <si>
    <t>Cena za 1 hodinu práce technika v Kč bez DPH </t>
  </si>
  <si>
    <t>Celková cena za předpokládaný počet hodin práce technika v Kč bez DPH za 4 roky</t>
  </si>
  <si>
    <t>Příloha č. 2 ZD</t>
  </si>
  <si>
    <t xml:space="preserve">Celková cena za požadovaný počet člověkodnů v Kč bez DPH za 4 roky    </t>
  </si>
  <si>
    <t>Paušální cena podpory na místě (čl. III odst. 3 návrhu smlouvy)</t>
  </si>
  <si>
    <t>Roční obnova licencí (EPV-BASIC-USER-SUBS) formou subskripce (čl. III odst. 1 návrhu smlouvy)</t>
  </si>
  <si>
    <t>Podpora na místě nad limit stanovený v čl. III odst. 3 smlouvy (popř. navýšený o člověkodny z předcházejících období) (čl. III odst. 4 návrhu smlouvy)</t>
  </si>
  <si>
    <t>Celková cena v EUR bez DPH za 4 roky za požadovaný počet kompletů / licencí</t>
  </si>
  <si>
    <t>Podpora PAM</t>
  </si>
  <si>
    <r>
      <t xml:space="preserve">Podpora stávajícího SW dle čl. II odst. 1 písm. b) až d) návrhu smlouvy (čl. III odst. 2 návrhu smlouvy).
SW </t>
    </r>
    <r>
      <rPr>
        <u/>
        <sz val="10"/>
        <rFont val="Arial"/>
        <family val="2"/>
        <charset val="238"/>
      </rPr>
      <t>Obsahuje:</t>
    </r>
    <r>
      <rPr>
        <sz val="10"/>
        <rFont val="Arial"/>
        <family val="2"/>
        <charset val="238"/>
      </rPr>
      <t xml:space="preserve"> Vault Server license (PIMSW-S), 1x Central Policy Manager license, unlimited password license, 2x Privileged Session Manager licence, 2x Password Vault Web Access), 
dále obsahuje:
82 ks licencí EPV user licenses (EPV-BASIC-USER-PERP)
10 ks licencí PSM ConcurrentSessions (PSM-CN-PERP)
5 ks licencí AIM (Application Password Provider) (APP-AGNT-PERP)
5 ks licencí pro Qualys Guard</t>
    </r>
  </si>
  <si>
    <r>
      <t xml:space="preserve">Dodavatel stanoví celkovou nabídkovou cenu tak, že </t>
    </r>
    <r>
      <rPr>
        <b/>
        <sz val="12"/>
        <rFont val="Arial"/>
        <family val="2"/>
        <charset val="238"/>
      </rPr>
      <t>vyplní veškerá žlutě podbarvená pole v cenové tabulce</t>
    </r>
    <r>
      <rPr>
        <sz val="12"/>
        <rFont val="Arial"/>
        <family val="2"/>
        <charset val="238"/>
      </rPr>
      <t xml:space="preserve">. Ceny do cenové tabulky dodavatel uvede </t>
    </r>
    <r>
      <rPr>
        <b/>
        <sz val="12"/>
        <rFont val="Arial"/>
        <family val="2"/>
        <charset val="238"/>
      </rPr>
      <t>v EUR a v CZK (dle zadání) bez DPH s přesností na dvě desetinná místa</t>
    </r>
    <r>
      <rPr>
        <sz val="12"/>
        <rFont val="Arial"/>
        <family val="2"/>
        <charset val="238"/>
      </rPr>
      <t xml:space="preserve">. Ceny uvedené v cenové tabulce zahrnují veškeré náklady dodavatele (poskytovatele) spojené s plněním veřejné zakázky. </t>
    </r>
  </si>
  <si>
    <r>
      <t>Pro účely hodnocení nabídek bude pro přepočet na celkovou nabídkovou cenu v CZK použit devizový kurz ČNB ke dni zahájení zadávacího řízení, tj.</t>
    </r>
    <r>
      <rPr>
        <b/>
        <sz val="12"/>
        <color indexed="10"/>
        <rFont val="Arial"/>
        <family val="2"/>
        <charset val="238"/>
      </rPr>
      <t xml:space="preserve"> 1 EUR = </t>
    </r>
  </si>
  <si>
    <t>Předpokládaný počet v cenové tabulce je uveden pouze za účelem porovnání nabídek a vychází z předpokládaného čerpání za dobu 48 měsíců. Zadavatel si vyhrazuje právo uvedené služby čerpat dle svých reálných potřeb, skutečné počty se tak mohou od předpokládaného počtu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</si>
</sst>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Kč&quot;"/>
    <numFmt numFmtId="165" formatCode="#,##0.00\ &quot;Kč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6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4" fontId="3" fillId="0" borderId="18" xfId="0" applyNumberFormat="1" applyFont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center"/>
    </xf>
    <xf numFmtId="4" fontId="3" fillId="5" borderId="25" xfId="0" applyNumberFormat="1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 wrapText="1"/>
    </xf>
    <xf numFmtId="4" fontId="1" fillId="7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7" borderId="2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0" fillId="0" borderId="29" xfId="0" applyNumberFormat="1" applyBorder="1" applyAlignment="1" applyProtection="1">
      <alignment horizontal="center"/>
      <protection locked="0"/>
    </xf>
    <xf numFmtId="4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/>
    </xf>
    <xf numFmtId="9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/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justify"/>
    </xf>
    <xf numFmtId="165" fontId="10" fillId="0" borderId="0" xfId="0" applyNumberFormat="1" applyFont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1" fillId="0" borderId="26" xfId="0" applyFont="1" applyBorder="1" applyAlignment="1">
      <alignment horizontal="justify" vertical="top" wrapText="1"/>
    </xf>
    <xf numFmtId="0" fontId="11" fillId="0" borderId="0" xfId="0" applyFont="1"/>
    <xf numFmtId="0" fontId="2" fillId="4" borderId="17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4" fillId="0" borderId="7" xfId="0" applyFont="1" applyBorder="1" applyAlignment="1">
      <alignment vertical="center"/>
    </xf>
    <xf numFmtId="0" fontId="5" fillId="6" borderId="22" xfId="0" applyFont="1" applyFill="1" applyBorder="1" applyAlignment="1">
      <alignment horizontal="left"/>
    </xf>
    <xf numFmtId="0" fontId="5" fillId="6" borderId="23" xfId="0" applyFont="1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4" fillId="0" borderId="16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justify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topLeftCell="A8" zoomScale="80" zoomScaleNormal="80" workbookViewId="0">
      <selection activeCell="E17" sqref="E17"/>
    </sheetView>
  </sheetViews>
  <sheetFormatPr defaultColWidth="8.88671875" defaultRowHeight="13.2" x14ac:dyDescent="0.25"/>
  <cols>
    <col min="1" max="1" width="4.109375" customWidth="1"/>
    <col min="2" max="2" width="89.44140625" customWidth="1"/>
    <col min="3" max="3" width="15" customWidth="1"/>
    <col min="4" max="4" width="36.109375" customWidth="1"/>
    <col min="5" max="5" width="38.5546875" customWidth="1"/>
    <col min="6" max="6" width="40.6640625" customWidth="1"/>
    <col min="7" max="7" width="27.44140625" customWidth="1"/>
    <col min="8" max="8" width="14" customWidth="1"/>
  </cols>
  <sheetData>
    <row r="1" spans="2:8" ht="24" customHeight="1" x14ac:dyDescent="0.25">
      <c r="F1" s="1" t="s">
        <v>16</v>
      </c>
    </row>
    <row r="2" spans="2:8" x14ac:dyDescent="0.25">
      <c r="B2" s="47"/>
      <c r="C2" s="48"/>
    </row>
    <row r="3" spans="2:8" ht="17.25" customHeight="1" thickBot="1" x14ac:dyDescent="0.3">
      <c r="F3" s="1"/>
    </row>
    <row r="4" spans="2:8" ht="21" x14ac:dyDescent="0.4">
      <c r="B4" s="49" t="s">
        <v>3</v>
      </c>
      <c r="C4" s="50"/>
      <c r="D4" s="50"/>
      <c r="E4" s="50"/>
      <c r="F4" s="51"/>
    </row>
    <row r="5" spans="2:8" ht="16.2" thickBot="1" x14ac:dyDescent="0.35">
      <c r="B5" s="52" t="s">
        <v>22</v>
      </c>
      <c r="C5" s="53"/>
      <c r="D5" s="53"/>
      <c r="E5" s="53"/>
      <c r="F5" s="54"/>
    </row>
    <row r="6" spans="2:8" ht="44.4" customHeight="1" x14ac:dyDescent="0.25">
      <c r="B6" s="30" t="s">
        <v>10</v>
      </c>
      <c r="C6" s="31" t="s">
        <v>1</v>
      </c>
      <c r="D6" s="31" t="s">
        <v>6</v>
      </c>
      <c r="E6" s="29" t="s">
        <v>9</v>
      </c>
      <c r="F6" s="32" t="s">
        <v>21</v>
      </c>
    </row>
    <row r="7" spans="2:8" ht="140.25" customHeight="1" x14ac:dyDescent="0.25">
      <c r="B7" s="20" t="s">
        <v>23</v>
      </c>
      <c r="C7" s="23">
        <v>4</v>
      </c>
      <c r="D7" s="23" t="s">
        <v>7</v>
      </c>
      <c r="E7" s="21"/>
      <c r="F7" s="22">
        <f>C7*E7</f>
        <v>0</v>
      </c>
      <c r="H7" s="44"/>
    </row>
    <row r="8" spans="2:8" ht="31.2" customHeight="1" x14ac:dyDescent="0.25">
      <c r="B8" s="3" t="s">
        <v>19</v>
      </c>
      <c r="C8" s="23">
        <v>4</v>
      </c>
      <c r="D8" s="23" t="s">
        <v>8</v>
      </c>
      <c r="E8" s="21"/>
      <c r="F8" s="22">
        <f>C8*E8</f>
        <v>0</v>
      </c>
    </row>
    <row r="9" spans="2:8" ht="13.2" customHeight="1" thickBot="1" x14ac:dyDescent="0.3">
      <c r="B9" s="24"/>
      <c r="C9" s="25"/>
      <c r="D9" s="26"/>
      <c r="E9" s="28"/>
      <c r="F9" s="27"/>
    </row>
    <row r="10" spans="2:8" ht="25.2" customHeight="1" thickBot="1" x14ac:dyDescent="0.35">
      <c r="B10" s="55" t="s">
        <v>11</v>
      </c>
      <c r="C10" s="56"/>
      <c r="D10" s="56"/>
      <c r="E10" s="56"/>
      <c r="F10" s="16">
        <f>F7+F8</f>
        <v>0</v>
      </c>
    </row>
    <row r="11" spans="2:8" ht="21.6" customHeight="1" thickBot="1" x14ac:dyDescent="0.35">
      <c r="B11" s="55" t="s">
        <v>12</v>
      </c>
      <c r="C11" s="56"/>
      <c r="D11" s="56"/>
      <c r="E11" s="56"/>
      <c r="F11" s="16">
        <f>F10*E24</f>
        <v>0</v>
      </c>
    </row>
    <row r="12" spans="2:8" ht="20.25" customHeight="1" thickBot="1" x14ac:dyDescent="0.35">
      <c r="B12" s="12"/>
      <c r="C12" s="13"/>
      <c r="D12" s="13"/>
      <c r="E12" s="13"/>
      <c r="F12" s="14"/>
    </row>
    <row r="13" spans="2:8" ht="30" customHeight="1" thickBot="1" x14ac:dyDescent="0.3">
      <c r="B13" s="33" t="s">
        <v>2</v>
      </c>
      <c r="C13" s="8" t="s">
        <v>1</v>
      </c>
      <c r="D13" s="17" t="s">
        <v>4</v>
      </c>
      <c r="E13" s="18" t="s">
        <v>5</v>
      </c>
      <c r="F13" s="19" t="s">
        <v>17</v>
      </c>
    </row>
    <row r="14" spans="2:8" ht="34.200000000000003" customHeight="1" thickBot="1" x14ac:dyDescent="0.3">
      <c r="B14" s="7" t="s">
        <v>18</v>
      </c>
      <c r="C14" s="4">
        <v>4</v>
      </c>
      <c r="D14" s="5">
        <v>5</v>
      </c>
      <c r="E14" s="43"/>
      <c r="F14" s="6">
        <f>C14*E14*D14</f>
        <v>0</v>
      </c>
    </row>
    <row r="15" spans="2:8" ht="13.8" thickBot="1" x14ac:dyDescent="0.3">
      <c r="B15" s="57"/>
      <c r="C15" s="58"/>
      <c r="D15" s="58"/>
      <c r="E15" s="58"/>
      <c r="F15" s="59"/>
    </row>
    <row r="16" spans="2:8" ht="40.200000000000003" customHeight="1" x14ac:dyDescent="0.25">
      <c r="B16" s="33" t="s">
        <v>2</v>
      </c>
      <c r="C16" s="8" t="s">
        <v>1</v>
      </c>
      <c r="D16" s="9" t="s">
        <v>13</v>
      </c>
      <c r="E16" s="10" t="s">
        <v>14</v>
      </c>
      <c r="F16" s="11" t="s">
        <v>15</v>
      </c>
    </row>
    <row r="17" spans="2:10" ht="31.2" customHeight="1" thickBot="1" x14ac:dyDescent="0.3">
      <c r="B17" s="42" t="s">
        <v>20</v>
      </c>
      <c r="C17" s="4">
        <v>4</v>
      </c>
      <c r="D17" s="5">
        <v>16</v>
      </c>
      <c r="E17" s="43"/>
      <c r="F17" s="6">
        <f>C17*E17*D17</f>
        <v>0</v>
      </c>
    </row>
    <row r="18" spans="2:10" ht="13.8" thickBot="1" x14ac:dyDescent="0.3">
      <c r="B18" s="60"/>
      <c r="C18" s="58"/>
      <c r="D18" s="58"/>
      <c r="E18" s="58"/>
      <c r="F18" s="59"/>
    </row>
    <row r="19" spans="2:10" ht="18" thickBot="1" x14ac:dyDescent="0.35">
      <c r="B19" s="61" t="s">
        <v>0</v>
      </c>
      <c r="C19" s="62"/>
      <c r="D19" s="63"/>
      <c r="E19" s="63"/>
      <c r="F19" s="15">
        <f>F11+F14+F17</f>
        <v>0</v>
      </c>
    </row>
    <row r="20" spans="2:10" ht="27" customHeight="1" x14ac:dyDescent="0.25">
      <c r="B20" s="64"/>
      <c r="C20" s="64"/>
      <c r="D20" s="65"/>
      <c r="E20" s="65"/>
      <c r="F20" s="65"/>
    </row>
    <row r="21" spans="2:10" x14ac:dyDescent="0.25">
      <c r="B21" s="66"/>
      <c r="C21" s="66"/>
      <c r="D21" s="67"/>
      <c r="E21" s="67"/>
      <c r="F21" s="67"/>
    </row>
    <row r="22" spans="2:10" ht="54.6" customHeight="1" x14ac:dyDescent="0.25">
      <c r="B22" s="45" t="s">
        <v>24</v>
      </c>
      <c r="C22" s="45"/>
      <c r="D22" s="45"/>
      <c r="E22" s="45"/>
      <c r="F22" s="40"/>
      <c r="G22" s="40"/>
      <c r="H22" s="34"/>
      <c r="I22" s="35"/>
      <c r="J22" s="36"/>
    </row>
    <row r="23" spans="2:10" ht="15" customHeight="1" x14ac:dyDescent="0.25">
      <c r="B23" s="68"/>
      <c r="C23" s="68"/>
      <c r="D23" s="68"/>
      <c r="E23" s="68"/>
      <c r="F23" s="68"/>
      <c r="G23" s="68"/>
      <c r="H23" s="34"/>
      <c r="I23" s="35"/>
      <c r="J23" s="36"/>
    </row>
    <row r="24" spans="2:10" ht="48" customHeight="1" x14ac:dyDescent="0.25">
      <c r="B24" s="45" t="s">
        <v>25</v>
      </c>
      <c r="C24" s="45"/>
      <c r="D24" s="45"/>
      <c r="E24" s="41">
        <v>24.32</v>
      </c>
      <c r="F24" s="38"/>
      <c r="G24" s="37"/>
      <c r="H24" s="34"/>
      <c r="I24" s="35"/>
      <c r="J24" s="36"/>
    </row>
    <row r="25" spans="2:10" ht="98.4" customHeight="1" x14ac:dyDescent="0.25">
      <c r="B25" s="46" t="s">
        <v>26</v>
      </c>
      <c r="C25" s="46"/>
      <c r="D25" s="46"/>
      <c r="E25" s="46"/>
      <c r="F25" s="39"/>
      <c r="G25" s="39"/>
      <c r="H25" s="39"/>
      <c r="I25" s="39"/>
      <c r="J25" s="36"/>
    </row>
    <row r="26" spans="2:10" ht="81" customHeight="1" x14ac:dyDescent="0.25">
      <c r="B26" s="45"/>
      <c r="C26" s="45"/>
      <c r="D26" s="45"/>
      <c r="E26" s="45"/>
      <c r="F26" s="38"/>
      <c r="G26" s="38"/>
      <c r="H26" s="38"/>
      <c r="I26" s="38"/>
      <c r="J26" s="38"/>
    </row>
    <row r="28" spans="2:10" x14ac:dyDescent="0.25">
      <c r="B28" s="2"/>
    </row>
    <row r="29" spans="2:10" x14ac:dyDescent="0.25">
      <c r="B29" s="2"/>
    </row>
    <row r="30" spans="2:10" x14ac:dyDescent="0.25">
      <c r="B30" s="2"/>
    </row>
  </sheetData>
  <mergeCells count="15">
    <mergeCell ref="B22:E22"/>
    <mergeCell ref="B25:E25"/>
    <mergeCell ref="B26:E26"/>
    <mergeCell ref="B24:D24"/>
    <mergeCell ref="B2:C2"/>
    <mergeCell ref="B4:F4"/>
    <mergeCell ref="B5:F5"/>
    <mergeCell ref="B10:E10"/>
    <mergeCell ref="B15:F15"/>
    <mergeCell ref="B18:F18"/>
    <mergeCell ref="B19:E19"/>
    <mergeCell ref="B20:F20"/>
    <mergeCell ref="B21:F21"/>
    <mergeCell ref="B11:E11"/>
    <mergeCell ref="B23:G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u03706</dc:creator>
  <cp:lastModifiedBy>Bolfová Petra</cp:lastModifiedBy>
  <cp:lastPrinted>2014-08-18T13:41:47Z</cp:lastPrinted>
  <dcterms:created xsi:type="dcterms:W3CDTF">2011-04-11T07:54:58Z</dcterms:created>
  <dcterms:modified xsi:type="dcterms:W3CDTF">2026-04-20T08:46:44Z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