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950" windowHeight="85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<sst xmlns="http://schemas.openxmlformats.org/spreadsheetml/2006/main" count="51" uniqueCount="43">
  <si>
    <t>Jednotková cena v Kč bez DPH</t>
  </si>
  <si>
    <t>Celková cena v Kč bez DPH</t>
  </si>
  <si>
    <t>Počet člověkodnů ročně</t>
  </si>
  <si>
    <t>Cena za 1 člověkoden v Kč bez DPH</t>
  </si>
  <si>
    <t>Cena za 1 hodinu v Kč bez DPH</t>
  </si>
  <si>
    <t>Celková nabídková cena v Kč bez DPH</t>
  </si>
  <si>
    <t>Počet</t>
  </si>
  <si>
    <t>Podpora výrobce</t>
  </si>
  <si>
    <t>Implementace</t>
  </si>
  <si>
    <t>Zaškolení</t>
  </si>
  <si>
    <t>Počet člověkodnů</t>
  </si>
  <si>
    <t>Cena v Kč bez DPH</t>
  </si>
  <si>
    <t>Počet ks</t>
  </si>
  <si>
    <t>Cena za 1 rok podpory v Kč bez DPH</t>
  </si>
  <si>
    <t>** Počet 4 let je zde uveden pouze za účelem porovnání nabídek. Smlouva bude uzavřena na dobu neurčitou.</t>
  </si>
  <si>
    <t>Počet let**</t>
  </si>
  <si>
    <t>Předpokládaný počet hodin ročně***</t>
  </si>
  <si>
    <t>Cena dodávky HW prostředků</t>
  </si>
  <si>
    <t>Dodávka technických prostředků (dle čl. V odst. 2 smlouvy) *****</t>
  </si>
  <si>
    <t>Cena instalace a implementace díla dle čl. V odst. 1 smlouvy</t>
  </si>
  <si>
    <r>
      <t>Podpora dodavatele</t>
    </r>
    <r>
      <rPr>
        <sz val="11"/>
        <color theme="1"/>
        <rFont val="Calibri"/>
        <family val="2"/>
        <scheme val="minor"/>
      </rPr>
      <t xml:space="preserve"> pro první rok provozu (paušální cena)</t>
    </r>
  </si>
  <si>
    <r>
      <t>Podpora dodavatele</t>
    </r>
    <r>
      <rPr>
        <sz val="11"/>
        <color theme="1"/>
        <rFont val="Calibri"/>
        <family val="2"/>
        <scheme val="minor"/>
      </rPr>
      <t xml:space="preserve"> pro další roky provozu (paušální cena)</t>
    </r>
  </si>
  <si>
    <r>
      <t>Podpora dodavatele</t>
    </r>
    <r>
      <rPr>
        <sz val="11"/>
        <color theme="1"/>
        <rFont val="Calibri"/>
        <family val="2"/>
        <scheme val="minor"/>
      </rPr>
      <t xml:space="preserve"> (cena nad paušální cenu)</t>
    </r>
  </si>
  <si>
    <t>Licence pro koncová serverová zařízení (licence na zařízení)*</t>
  </si>
  <si>
    <t>Licence pro koncová klientská zařízení (licence na zařízení)*</t>
  </si>
  <si>
    <t>Licence pro uživatele (licence pro uživatele)*</t>
  </si>
  <si>
    <t>Celková cena v Kč bez DPH za 4 roky**</t>
  </si>
  <si>
    <t>Počet ročních licencí</t>
  </si>
  <si>
    <t xml:space="preserve">Celková cena v Kč bez DPH za 4 roky** </t>
  </si>
  <si>
    <t>CENOVÁ TABULKA
„Ochrana klientských stanic“</t>
  </si>
  <si>
    <t>Příloha č. 2 ZD</t>
  </si>
  <si>
    <r>
      <t>Zaškolení pracovníků zadavatele (dle čl. V odst. 1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smlouvy)</t>
    </r>
  </si>
  <si>
    <t xml:space="preserve">Dodávka programových prostředků včetně licencí (dle čl. V odst. 3 smlouvy) </t>
  </si>
  <si>
    <r>
      <t>Cena za podporu HW (dle čl.</t>
    </r>
    <r>
      <rPr>
        <sz val="11"/>
        <rFont val="Calibri"/>
        <family val="2"/>
        <scheme val="minor"/>
      </rPr>
      <t xml:space="preserve"> V odst. 4</t>
    </r>
    <r>
      <rPr>
        <sz val="11"/>
        <color theme="1"/>
        <rFont val="Calibri"/>
        <family val="2"/>
        <scheme val="minor"/>
      </rPr>
      <t xml:space="preserve"> smlouvy) ****</t>
    </r>
  </si>
  <si>
    <r>
      <t>Cena za podporu SW (dle</t>
    </r>
    <r>
      <rPr>
        <sz val="11"/>
        <rFont val="Calibri"/>
        <family val="2"/>
        <scheme val="minor"/>
      </rPr>
      <t xml:space="preserve"> čl. V odst. 5</t>
    </r>
    <r>
      <rPr>
        <sz val="11"/>
        <color theme="1"/>
        <rFont val="Calibri"/>
        <family val="2"/>
        <scheme val="minor"/>
      </rPr>
      <t xml:space="preserve"> smlouvy)</t>
    </r>
  </si>
  <si>
    <t>**** V případě, že dodavatelem nabízené plnění nezahrnuje dodání a implementaci HW prostředků, ale pouze SW prostředků, dodavatel vyplní do žlutě podbarveného pole u položky "Cena dodávky HW prostředků" a "Cena za podporu HW“ nulu.</t>
  </si>
  <si>
    <r>
      <t xml:space="preserve">* Dodavatel vyplní </t>
    </r>
    <r>
      <rPr>
        <b/>
        <u val="single"/>
        <sz val="11"/>
        <color rgb="FFFF0000"/>
        <rFont val="Calibri"/>
        <family val="2"/>
        <scheme val="minor"/>
      </rPr>
      <t>buď</t>
    </r>
    <r>
      <rPr>
        <b/>
        <sz val="11"/>
        <color rgb="FFFF0000"/>
        <rFont val="Calibri"/>
        <family val="2"/>
        <scheme val="minor"/>
      </rPr>
      <t xml:space="preserve"> cenu licence za 1 rok provozu pro koncová klientská zařízení a pro koncová serverová zařízení, včetně licencí pro sessiony prostředí virtualizovaných desktopů pro 950 uživatelů a virtualizovaných browserů pro 1 250 uživatelů Citrix Virtual Apps and Desktops - Citrix XenApp farem (buňky C13 a C14), </t>
    </r>
    <r>
      <rPr>
        <b/>
        <u val="single"/>
        <sz val="11"/>
        <color rgb="FFFF0000"/>
        <rFont val="Calibri"/>
        <family val="2"/>
        <scheme val="minor"/>
      </rPr>
      <t>nebo</t>
    </r>
    <r>
      <rPr>
        <b/>
        <sz val="11"/>
        <color rgb="FFFF0000"/>
        <rFont val="Calibri"/>
        <family val="2"/>
        <scheme val="minor"/>
      </rPr>
      <t xml:space="preserve"> cenu licence za 1 rok provozu pro uživatele (buňka C15), v návaznosti na to, jaký licenční model jím nabízené řešení zahrnuje. Je možné vyplnit jakoukoliv zmíněnou položku nulovou cenou. </t>
    </r>
  </si>
  <si>
    <t>Paušální cena podpory v místě plnění dle čl. V odst. 6 smlouvy</t>
  </si>
  <si>
    <t>Paušální cena podpory v místě plnění dle čl. V odst. 7 smlouvy (pro další roky)</t>
  </si>
  <si>
    <t>Podpora v místě plnění nad sjednaný počet člověkodnů ročně dle čl. V odst. 8 smlouvy (hod. sazba) ***</t>
  </si>
  <si>
    <t xml:space="preserve">*** Předpokládaný počet hodin je uveden pouze za účelem porovnání nabídek a vychází z předpokládaného čerpání zadavatelem po dobu 4 let. Zadavatel si vyhrazuje právo čerpat tuto podporu dle svých reálných potřeb, tj. přečerpat, nedočerpat, či vůbec nečerpat; skutečné počty hodin se tak mohou od předpokládaného počtu lišit.    
</t>
  </si>
  <si>
    <t>Dodavatel vyplní pouze žlutě podbarvená pole.</t>
  </si>
  <si>
    <t>Cena za příslušný počet ročních licencí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</si>
</sst>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4" fontId="0" fillId="0" borderId="0" xfId="0" applyNumberFormat="1" applyBorder="1"/>
    <xf numFmtId="4" fontId="0" fillId="0" borderId="1" xfId="0" applyNumberFormat="1" applyBorder="1"/>
    <xf numFmtId="0" fontId="0" fillId="2" borderId="3" xfId="0" applyFill="1" applyBorder="1"/>
    <xf numFmtId="0" fontId="0" fillId="2" borderId="4" xfId="0" applyFill="1" applyBorder="1"/>
    <xf numFmtId="4" fontId="0" fillId="2" borderId="5" xfId="0" applyNumberFormat="1" applyFill="1" applyBorder="1"/>
    <xf numFmtId="0" fontId="0" fillId="2" borderId="6" xfId="0" applyFill="1" applyBorder="1"/>
    <xf numFmtId="4" fontId="0" fillId="0" borderId="7" xfId="0" applyNumberFormat="1" applyBorder="1"/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8" xfId="0" applyFill="1" applyBorder="1"/>
    <xf numFmtId="0" fontId="0" fillId="2" borderId="9" xfId="0" applyFill="1" applyBorder="1" applyAlignment="1">
      <alignment horizontal="left"/>
    </xf>
    <xf numFmtId="0" fontId="0" fillId="2" borderId="10" xfId="0" applyFill="1" applyBorder="1"/>
    <xf numFmtId="0" fontId="0" fillId="2" borderId="9" xfId="0" applyFill="1" applyBorder="1"/>
    <xf numFmtId="0" fontId="0" fillId="0" borderId="0" xfId="0" applyFill="1" applyBorder="1"/>
    <xf numFmtId="4" fontId="0" fillId="0" borderId="0" xfId="0" applyNumberFormat="1" applyFill="1" applyBorder="1"/>
    <xf numFmtId="4" fontId="0" fillId="0" borderId="6" xfId="0" applyNumberFormat="1" applyBorder="1"/>
    <xf numFmtId="0" fontId="0" fillId="0" borderId="11" xfId="0" applyBorder="1"/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/>
    <xf numFmtId="0" fontId="5" fillId="0" borderId="7" xfId="0" applyFont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/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0" fillId="0" borderId="13" xfId="0" applyNumberFormat="1" applyBorder="1"/>
    <xf numFmtId="4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left"/>
    </xf>
    <xf numFmtId="4" fontId="0" fillId="0" borderId="5" xfId="0" applyNumberFormat="1" applyBorder="1"/>
    <xf numFmtId="0" fontId="0" fillId="0" borderId="22" xfId="0" applyBorder="1" applyAlignment="1">
      <alignment horizontal="left"/>
    </xf>
    <xf numFmtId="4" fontId="0" fillId="0" borderId="17" xfId="0" applyNumberFormat="1" applyBorder="1"/>
    <xf numFmtId="4" fontId="0" fillId="0" borderId="18" xfId="0" applyNumberFormat="1" applyBorder="1"/>
    <xf numFmtId="4" fontId="0" fillId="3" borderId="23" xfId="0" applyNumberFormat="1" applyFill="1" applyBorder="1"/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/>
    <xf numFmtId="0" fontId="5" fillId="2" borderId="9" xfId="0" applyFont="1" applyFill="1" applyBorder="1"/>
    <xf numFmtId="0" fontId="0" fillId="0" borderId="0" xfId="0" applyAlignment="1">
      <alignment vertical="top"/>
    </xf>
    <xf numFmtId="0" fontId="9" fillId="2" borderId="3" xfId="0" applyFont="1" applyFill="1" applyBorder="1"/>
    <xf numFmtId="0" fontId="0" fillId="0" borderId="0" xfId="0" applyAlignment="1">
      <alignment/>
    </xf>
    <xf numFmtId="4" fontId="0" fillId="4" borderId="12" xfId="0" applyNumberFormat="1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4" xfId="0" applyNumberFormat="1" applyFill="1" applyBorder="1" applyProtection="1">
      <protection locked="0"/>
    </xf>
    <xf numFmtId="4" fontId="0" fillId="4" borderId="23" xfId="0" applyNumberFormat="1" applyFill="1" applyBorder="1" applyProtection="1">
      <protection locked="0"/>
    </xf>
    <xf numFmtId="4" fontId="0" fillId="4" borderId="18" xfId="0" applyNumberFormat="1" applyFill="1" applyBorder="1" applyProtection="1">
      <protection locked="0"/>
    </xf>
    <xf numFmtId="4" fontId="0" fillId="4" borderId="25" xfId="0" applyNumberFormat="1" applyFill="1" applyBorder="1" applyProtection="1">
      <protection locked="0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0" applyNumberFormat="1" applyFont="1" applyFill="1" applyBorder="1" applyAlignment="1">
      <alignment horizontal="left" vertical="top"/>
    </xf>
    <xf numFmtId="2" fontId="0" fillId="4" borderId="17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="85" zoomScaleNormal="85" workbookViewId="0" topLeftCell="A1">
      <selection activeCell="L26" sqref="L26"/>
    </sheetView>
  </sheetViews>
  <sheetFormatPr defaultColWidth="9.140625" defaultRowHeight="15"/>
  <cols>
    <col min="1" max="1" width="104.57421875" style="0" customWidth="1"/>
    <col min="2" max="2" width="33.421875" style="0" bestFit="1" customWidth="1"/>
    <col min="3" max="3" width="53.140625" style="0" customWidth="1"/>
    <col min="4" max="4" width="34.7109375" style="0" bestFit="1" customWidth="1"/>
    <col min="5" max="5" width="12.421875" style="0" bestFit="1" customWidth="1"/>
  </cols>
  <sheetData>
    <row r="1" spans="1:5" ht="33" customHeight="1">
      <c r="A1" s="65" t="s">
        <v>29</v>
      </c>
      <c r="B1" s="66"/>
      <c r="C1" s="66"/>
      <c r="D1" s="66"/>
      <c r="E1" s="55" t="s">
        <v>30</v>
      </c>
    </row>
    <row r="2" spans="1:4" ht="15.75" thickBot="1">
      <c r="A2" s="67"/>
      <c r="B2" s="67"/>
      <c r="C2" s="67"/>
      <c r="D2" s="67"/>
    </row>
    <row r="3" spans="1:5" ht="15.75" thickBot="1">
      <c r="A3" s="7" t="s">
        <v>8</v>
      </c>
      <c r="B3" s="28" t="s">
        <v>6</v>
      </c>
      <c r="C3" s="29" t="s">
        <v>11</v>
      </c>
      <c r="D3" s="10" t="s">
        <v>1</v>
      </c>
      <c r="E3" s="19"/>
    </row>
    <row r="4" spans="1:4" ht="15.75" thickBot="1">
      <c r="A4" s="26" t="s">
        <v>19</v>
      </c>
      <c r="B4" s="27">
        <v>1</v>
      </c>
      <c r="C4" s="58"/>
      <c r="D4" s="11">
        <f>ROUND(C4,2)*B4</f>
        <v>0</v>
      </c>
    </row>
    <row r="5" spans="1:4" ht="15.75" thickBot="1">
      <c r="A5" s="4"/>
      <c r="B5" s="13"/>
      <c r="C5" s="20"/>
      <c r="D5" s="6"/>
    </row>
    <row r="6" spans="1:4" ht="15.75" thickBot="1">
      <c r="A6" s="7" t="s">
        <v>9</v>
      </c>
      <c r="B6" s="14" t="s">
        <v>10</v>
      </c>
      <c r="C6" s="8" t="s">
        <v>3</v>
      </c>
      <c r="D6" s="18" t="s">
        <v>1</v>
      </c>
    </row>
    <row r="7" spans="1:4" ht="15.75" thickBot="1">
      <c r="A7" s="22" t="s">
        <v>31</v>
      </c>
      <c r="B7" s="48">
        <v>3</v>
      </c>
      <c r="C7" s="59"/>
      <c r="D7" s="21">
        <f>ROUND(C7,2)*B7</f>
        <v>0</v>
      </c>
    </row>
    <row r="8" spans="1:4" ht="15.75" thickBot="1">
      <c r="A8" s="4"/>
      <c r="B8" s="13"/>
      <c r="C8" s="5"/>
      <c r="D8" s="6"/>
    </row>
    <row r="9" spans="1:4" ht="15.75" thickBot="1">
      <c r="A9" s="15" t="s">
        <v>18</v>
      </c>
      <c r="B9" s="16" t="s">
        <v>12</v>
      </c>
      <c r="C9" s="17" t="s">
        <v>0</v>
      </c>
      <c r="D9" s="18" t="s">
        <v>1</v>
      </c>
    </row>
    <row r="10" spans="1:4" ht="15.75" thickBot="1">
      <c r="A10" s="45" t="s">
        <v>17</v>
      </c>
      <c r="B10" s="46">
        <v>2</v>
      </c>
      <c r="C10" s="59"/>
      <c r="D10" s="47">
        <f>ROUND(C10,2)*B10</f>
        <v>0</v>
      </c>
    </row>
    <row r="11" spans="1:4" ht="15.75" thickBot="1">
      <c r="A11" s="4"/>
      <c r="B11" s="13"/>
      <c r="C11" s="5"/>
      <c r="D11" s="6"/>
    </row>
    <row r="12" spans="1:4" ht="15.75" thickBot="1">
      <c r="A12" s="15" t="s">
        <v>32</v>
      </c>
      <c r="B12" s="52" t="s">
        <v>27</v>
      </c>
      <c r="C12" s="53" t="s">
        <v>42</v>
      </c>
      <c r="D12" s="54" t="s">
        <v>28</v>
      </c>
    </row>
    <row r="13" spans="1:4" ht="15">
      <c r="A13" s="44" t="s">
        <v>24</v>
      </c>
      <c r="B13" s="42">
        <v>1800</v>
      </c>
      <c r="C13" s="60"/>
      <c r="D13" s="49">
        <f>ROUND(C13,2)*1*4</f>
        <v>0</v>
      </c>
    </row>
    <row r="14" spans="1:4" ht="15.75" thickBot="1">
      <c r="A14" s="41" t="s">
        <v>23</v>
      </c>
      <c r="B14" s="43">
        <v>160</v>
      </c>
      <c r="C14" s="61"/>
      <c r="D14" s="50">
        <f>ROUND(C14,2)*1*4</f>
        <v>0</v>
      </c>
    </row>
    <row r="15" spans="1:4" ht="15.75" thickBot="1">
      <c r="A15" s="51" t="s">
        <v>25</v>
      </c>
      <c r="B15" s="43">
        <v>1500</v>
      </c>
      <c r="C15" s="61"/>
      <c r="D15" s="50">
        <f>ROUND(C15,2)*1*4</f>
        <v>0</v>
      </c>
    </row>
    <row r="16" spans="1:4" ht="15.75" thickBot="1">
      <c r="A16" s="4"/>
      <c r="B16" s="13"/>
      <c r="C16" s="2"/>
      <c r="D16" s="3"/>
    </row>
    <row r="17" spans="1:4" ht="15.75" thickBot="1">
      <c r="A17" s="15" t="s">
        <v>7</v>
      </c>
      <c r="B17" s="16" t="s">
        <v>15</v>
      </c>
      <c r="C17" s="17" t="s">
        <v>13</v>
      </c>
      <c r="D17" s="18" t="s">
        <v>26</v>
      </c>
    </row>
    <row r="18" spans="1:4" ht="15">
      <c r="A18" s="40" t="s">
        <v>33</v>
      </c>
      <c r="B18" s="42">
        <v>4</v>
      </c>
      <c r="C18" s="69"/>
      <c r="D18" s="38">
        <f>ROUND(C18,2)*B18</f>
        <v>0</v>
      </c>
    </row>
    <row r="19" spans="1:4" ht="15.75" thickBot="1">
      <c r="A19" s="41" t="s">
        <v>34</v>
      </c>
      <c r="B19" s="43">
        <v>4</v>
      </c>
      <c r="C19" s="62"/>
      <c r="D19" s="39">
        <f>ROUND(C19,2)*B19</f>
        <v>0</v>
      </c>
    </row>
    <row r="20" spans="1:4" ht="15.75" thickBot="1">
      <c r="A20" s="4"/>
      <c r="B20" s="13"/>
      <c r="C20" s="2"/>
      <c r="D20" s="3"/>
    </row>
    <row r="21" spans="1:4" ht="15.75" thickBot="1">
      <c r="A21" s="7" t="s">
        <v>20</v>
      </c>
      <c r="B21" s="14" t="s">
        <v>2</v>
      </c>
      <c r="C21" s="8" t="s">
        <v>3</v>
      </c>
      <c r="D21" s="10" t="s">
        <v>26</v>
      </c>
    </row>
    <row r="22" spans="1:4" ht="15.75" thickBot="1">
      <c r="A22" s="26" t="s">
        <v>37</v>
      </c>
      <c r="B22" s="12">
        <v>12</v>
      </c>
      <c r="C22" s="63"/>
      <c r="D22" s="11">
        <f>ROUND(C22,2)*B22*4</f>
        <v>0</v>
      </c>
    </row>
    <row r="23" spans="1:4" ht="15.75" thickBot="1">
      <c r="A23" s="4"/>
      <c r="B23" s="13"/>
      <c r="C23" s="20"/>
      <c r="D23" s="6"/>
    </row>
    <row r="24" spans="1:4" ht="15.75" thickBot="1">
      <c r="A24" s="7" t="s">
        <v>21</v>
      </c>
      <c r="B24" s="14" t="s">
        <v>2</v>
      </c>
      <c r="C24" s="8" t="s">
        <v>3</v>
      </c>
      <c r="D24" s="10" t="s">
        <v>26</v>
      </c>
    </row>
    <row r="25" spans="1:4" ht="15.75" thickBot="1">
      <c r="A25" s="26" t="s">
        <v>38</v>
      </c>
      <c r="B25" s="12">
        <v>6</v>
      </c>
      <c r="C25" s="63"/>
      <c r="D25" s="11">
        <f>ROUND(C25,2)*B25*4</f>
        <v>0</v>
      </c>
    </row>
    <row r="26" spans="1:4" ht="15.75" thickBot="1">
      <c r="A26" s="4"/>
      <c r="B26" s="13"/>
      <c r="C26" s="2"/>
      <c r="D26" s="3"/>
    </row>
    <row r="27" spans="1:4" ht="15.75" thickBot="1">
      <c r="A27" s="7" t="s">
        <v>22</v>
      </c>
      <c r="B27" s="14" t="s">
        <v>16</v>
      </c>
      <c r="C27" s="8" t="s">
        <v>4</v>
      </c>
      <c r="D27" s="10" t="s">
        <v>26</v>
      </c>
    </row>
    <row r="28" spans="1:4" ht="15.75" thickBot="1">
      <c r="A28" s="26" t="s">
        <v>39</v>
      </c>
      <c r="B28" s="12">
        <v>40</v>
      </c>
      <c r="C28" s="63"/>
      <c r="D28" s="11">
        <f>ROUND(C28,2)*B28*4</f>
        <v>0</v>
      </c>
    </row>
    <row r="29" spans="1:4" ht="15.75" thickBot="1">
      <c r="A29" s="4"/>
      <c r="B29" s="2"/>
      <c r="C29" s="2"/>
      <c r="D29" s="6"/>
    </row>
    <row r="30" spans="1:5" ht="16.5" thickBot="1">
      <c r="A30" s="56" t="s">
        <v>5</v>
      </c>
      <c r="B30" s="8"/>
      <c r="C30" s="8"/>
      <c r="D30" s="9">
        <f>SUM(D4:D29)</f>
        <v>0</v>
      </c>
      <c r="E30" s="20"/>
    </row>
    <row r="31" spans="1:5" ht="15">
      <c r="A31" s="34"/>
      <c r="B31" s="37"/>
      <c r="C31" s="37"/>
      <c r="D31" s="35"/>
      <c r="E31" s="20"/>
    </row>
    <row r="32" spans="1:8" ht="21" customHeight="1">
      <c r="A32" s="55" t="s">
        <v>41</v>
      </c>
      <c r="B32" s="57"/>
      <c r="C32" s="57"/>
      <c r="D32" s="57"/>
      <c r="E32" s="57"/>
      <c r="F32" s="57"/>
      <c r="G32" s="57"/>
      <c r="H32" s="57"/>
    </row>
    <row r="33" spans="1:8" ht="36" customHeight="1">
      <c r="A33" s="64" t="s">
        <v>36</v>
      </c>
      <c r="B33" s="64"/>
      <c r="C33" s="64"/>
      <c r="D33" s="64"/>
      <c r="E33" s="55"/>
      <c r="F33" s="55"/>
      <c r="G33" s="55"/>
      <c r="H33" s="55"/>
    </row>
    <row r="34" spans="1:8" ht="21.75" customHeight="1">
      <c r="A34" s="55" t="s">
        <v>14</v>
      </c>
      <c r="B34" s="55"/>
      <c r="C34" s="55"/>
      <c r="D34" s="55"/>
      <c r="E34" s="55"/>
      <c r="F34" s="55"/>
      <c r="G34" s="55"/>
      <c r="H34" s="55"/>
    </row>
    <row r="35" spans="1:8" ht="38.25" customHeight="1">
      <c r="A35" s="64" t="s">
        <v>40</v>
      </c>
      <c r="B35" s="64"/>
      <c r="C35" s="64"/>
      <c r="D35" s="1"/>
      <c r="E35" s="55"/>
      <c r="F35" s="55"/>
      <c r="G35" s="55"/>
      <c r="H35" s="55"/>
    </row>
    <row r="36" spans="1:8" ht="21" customHeight="1">
      <c r="A36" s="68" t="s">
        <v>35</v>
      </c>
      <c r="B36" s="68"/>
      <c r="C36" s="68"/>
      <c r="D36" s="68"/>
      <c r="E36" s="68"/>
      <c r="F36" s="68"/>
      <c r="G36" s="68"/>
      <c r="H36" s="68"/>
    </row>
    <row r="37" spans="1:7" ht="15">
      <c r="A37" s="34"/>
      <c r="B37" s="37"/>
      <c r="C37" s="37"/>
      <c r="D37" s="35"/>
      <c r="E37" s="36"/>
      <c r="F37" s="30"/>
      <c r="G37" s="33"/>
    </row>
    <row r="38" spans="1:7" ht="15">
      <c r="A38" s="34"/>
      <c r="B38" s="37"/>
      <c r="C38" s="37"/>
      <c r="D38" s="35"/>
      <c r="E38" s="36"/>
      <c r="F38" s="30"/>
      <c r="G38" s="33"/>
    </row>
    <row r="39" spans="1:6" ht="15.75">
      <c r="A39" s="23"/>
      <c r="B39" s="24"/>
      <c r="C39" s="24"/>
      <c r="D39" s="25"/>
      <c r="E39" s="31"/>
      <c r="F39" s="32"/>
    </row>
  </sheetData>
  <sheetProtection algorithmName="SHA-512" hashValue="62OD+ebEhjkNssd1KwQULAZ3Jw0Nvz2Y9HBfmp93NRZSajfix2HC7PVsSOftgFdXRKCFkV9JpLIYEqQNWMLzKg==" saltValue="VFI9l9hIRMv7xTUWLplVkg==" spinCount="100000" sheet="1" objects="1" scenarios="1"/>
  <mergeCells count="5">
    <mergeCell ref="A35:C35"/>
    <mergeCell ref="A1:D1"/>
    <mergeCell ref="A2:D2"/>
    <mergeCell ref="A36:H36"/>
    <mergeCell ref="A33:D33"/>
  </mergeCells>
  <printOptions/>
  <pageMargins left="0.7" right="0.7" top="0.787401575" bottom="0.7874015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Oramus Jakub</dc:creator>
  <cp:keywords/>
  <dc:description/>
  <cp:lastModifiedBy>Dyluš Vojtěch</cp:lastModifiedBy>
  <cp:lastPrinted>2024-04-10T10:30:13Z</cp:lastPrinted>
  <dcterms:created xsi:type="dcterms:W3CDTF">2023-12-19T06:25:24Z</dcterms:created>
  <dcterms:modified xsi:type="dcterms:W3CDTF">2024-07-08T10:24:25Z</dcterms:modified>
  <cp:category/>
  <cp:version/>
  <cp:contentType/>
  <cp:contentStatus/>
</cp:coreProperties>
</file>