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60" yWindow="32760" windowWidth="19155" windowHeight="6405" activeTab="0"/>
  </bookViews>
  <sheets>
    <sheet name="List1" sheetId="1" r:id="rId1"/>
    <sheet name="List2" sheetId="2" r:id="rId2"/>
  </sheets>
  <definedNames>
    <definedName name="_xlnm.Print_Area" localSheetId="0">'List1'!$A$1:$L$39</definedName>
  </definedNames>
  <calcPr fullCalcOnLoad="1"/>
</workbook>
</file>

<file path=xl/sharedStrings.xml><?xml version="1.0" encoding="utf-8"?>
<sst xmlns="http://schemas.openxmlformats.org/spreadsheetml/2006/main" count="76" uniqueCount="48">
  <si>
    <t>MJ</t>
  </si>
  <si>
    <t>ks</t>
  </si>
  <si>
    <t>LED svítidlo 36W, non DIM, 4000K, 4320lm, IP54, 595x595x12,6mm, 3200g, bílé hliníkové tělo, určeno pro horní montáž.</t>
  </si>
  <si>
    <t>Instalační materiál</t>
  </si>
  <si>
    <t>revize</t>
  </si>
  <si>
    <t>kpl</t>
  </si>
  <si>
    <t>RFV AC</t>
  </si>
  <si>
    <t>spojovací materál</t>
  </si>
  <si>
    <t>RS RFV DC</t>
  </si>
  <si>
    <t>Kpl</t>
  </si>
  <si>
    <t>Střídač 17kW</t>
  </si>
  <si>
    <t>kabeláže</t>
  </si>
  <si>
    <t xml:space="preserve">Projekční práce - statické posouzení </t>
  </si>
  <si>
    <t>DODÁVKA A MONTÁŽ FOTOVOLATICKÉ ELEKTRÁRNY NA OBJEKT ČNB OSTRAVA</t>
  </si>
  <si>
    <t>Příloha č. 2 poptávky</t>
  </si>
  <si>
    <t>Cenová tabulka</t>
  </si>
  <si>
    <t>* konstrukce FVE</t>
  </si>
  <si>
    <t>Roční servisní prohlídka dle čl. I odst. 6 návrhu smlouvy, včetně dopravy</t>
  </si>
  <si>
    <t>Projekční práce - zhotovení dokumentace skutečného provedení díla</t>
  </si>
  <si>
    <t>Inženýrská činnost - zajištění všech dokladů dle čl. I odst. 4 návrhu smlouvy, zejména vyjádření DOSS a SÚ k dokumentaci pro provedení stavby, včetně správních poplatků s tímto spojených</t>
  </si>
  <si>
    <t>Projekční práce - dokumentace pro provedení stavby technologie fotovoltaické elektrárny</t>
  </si>
  <si>
    <t>servisní prohlídka</t>
  </si>
  <si>
    <t>Cena za požadovaný počet MJ</t>
  </si>
  <si>
    <t>Vedlejší rozpočtové náklady</t>
  </si>
  <si>
    <t>Servisní prohlídka</t>
  </si>
  <si>
    <t>Celková cena za požadovaný počet servisních prohlídek</t>
  </si>
  <si>
    <t>Cena za 1 kus v Kč bez DPH</t>
  </si>
  <si>
    <t>Cena celkem za požadovaný počet MJ</t>
  </si>
  <si>
    <t>Cena za 1 servisní prohlídku v Kč bez DPH</t>
  </si>
  <si>
    <t>Požadovaný počet MJ po dobu záruky</t>
  </si>
  <si>
    <t>Předpokládané počty MJ</t>
  </si>
  <si>
    <t>Cena celkem za předpokládaný počet MJ v Kč bez DPH</t>
  </si>
  <si>
    <t>Požadovaný počet MJ</t>
  </si>
  <si>
    <r>
      <t xml:space="preserve">Dodavatel vyplní veškerá žlutě podbarvená políčka. </t>
    </r>
    <r>
      <rPr>
        <sz val="10"/>
        <rFont val="Arial"/>
        <family val="2"/>
      </rPr>
      <t xml:space="preserve">Ceny uvádí dodavatel zaohkouhlené na dvě desetinná místa v Kč bez DPH. </t>
    </r>
  </si>
  <si>
    <t xml:space="preserve">Celková cena díla bez ceny za dodávku konstrukčních profilů 40x40mm 6,3 m, konstrukčních profilů 40x40mm 4,3 m a úchytů A2L </t>
  </si>
  <si>
    <t>Konstrukce FVE</t>
  </si>
  <si>
    <t>*Počty kusů konstrukčních profilů a úchytů jsou stanoveny jako předpokládané, stanovené zadavatelem pouze pro účely porovnání nabídek. Skutečný počet nezbytný pro realizaci předmětu veřejné zakázky se tak může po zaměření vybraným dodavatelem (zhotovitelem) změnit, tj. snížit či zvýšit. Vybranému dodavateli bude uhrazen skutečně dodaný počet těchto komponent.</t>
  </si>
  <si>
    <t>Nabídková cena celkem Kč bez DPH***</t>
  </si>
  <si>
    <t>*konstrukční profily 40x40mm 6,3m</t>
  </si>
  <si>
    <t>*konstrukční profily 40x40mm 4,3m</t>
  </si>
  <si>
    <t>*úchyty A2L</t>
  </si>
  <si>
    <t xml:space="preserve">** Dodavatel doplní do závorky specifikaci ostatních, jinde neuvedených nákladů, spojených s realizací předmětu veřejné zakázky. Pokud do závorky nebude dodavatel nic doplňovat má se za to, že žádné ostatní náklady nepožaduje a cenu za tuto položku doplní v hodnotě "0". </t>
  </si>
  <si>
    <t>36 ks fotovoltaických panelů včetně optimizérů o  výkonu 450 Wp  (s výkonovou tolerancí 2,5%)</t>
  </si>
  <si>
    <t>drobný el. inst. materiál (spojky,dutinky)</t>
  </si>
  <si>
    <t>Fotovoltaické panely</t>
  </si>
  <si>
    <t>***Zadavatel upozorňuje, že v souladu s návrhem smlouvy o dílo (příloha č. 1 poptávky) platí, že celková nabídková cena zahrnuje veškeré náklady dodavatele spojené s plněním veřejné zakázky (byť nebudou výslovně uvedeny i v cenové tabulce), tj. zejména položky cenové tabulky vztahující se k fotovoltaickým panelům, ke konstrukci FVE či ve vztahu k jiným komponentám a zařízením zahrnují mimo jiné i dodávku, montáž, dopravu a přesun hmot na místo instalace.</t>
  </si>
  <si>
    <t>Zaškolení pracovníků objednatele k obsluze a údržbě díla</t>
  </si>
  <si>
    <t xml:space="preserve">Ostatní náklady potřebné pro řádné zhotovení díla jinde neuvedené ( …………………………. …….. )** </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</si>
</sst>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0.0000"/>
    <numFmt numFmtId="165" formatCode="0.#####\ \Ω"/>
    <numFmt numFmtId="166" formatCode="###,###.000\ \k\W"/>
    <numFmt numFmtId="167" formatCode="0.0"/>
    <numFmt numFmtId="168" formatCode="_-* #,##0.00\ [$Kč-405]_-;\-* #,##0.00\ [$Kč-405]_-;_-* &quot;-&quot;??\ [$Kč-405]_-;_-@_-"/>
    <numFmt numFmtId="169" formatCode="0.0%"/>
    <numFmt numFmtId="170" formatCode="&quot;Yes&quot;;&quot;Yes&quot;;&quot;No&quot;"/>
    <numFmt numFmtId="171" formatCode="&quot;True&quot;;&quot;True&quot;;&quot;False&quot;"/>
    <numFmt numFmtId="172" formatCode="&quot;On&quot;;&quot;On&quot;;&quot;Off&quot;"/>
    <numFmt numFmtId="173" formatCode="[$¥€-2]\ #\ ##,000_);[Red]\([$€-2]\ #\ ##,000\)"/>
    <numFmt numFmtId="174" formatCode="_-* #,##0.0\ [$Kč-405]_-;\-* #,##0.0\ [$Kč-405]_-;_-* &quot;-&quot;??\ [$Kč-405]_-;_-@_-"/>
    <numFmt numFmtId="175" formatCode="_-* #,##0\ [$Kč-405]_-;\-* #,##0\ [$Kč-405]_-;_-* &quot;-&quot;??\ [$Kč-405]_-;_-@_-"/>
    <numFmt numFmtId="176" formatCode="[$-405]dddd\ d\.\ mmmm\ yyyy"/>
    <numFmt numFmtId="177" formatCode="_-* #,##0.0_-;\-* #,##0.0_-;_-* &quot;-&quot;??_-;_-@_-"/>
    <numFmt numFmtId="178" formatCode="_-* #,##0_-;\-* #,##0_-;_-* &quot;-&quot;??_-;_-@_-"/>
    <numFmt numFmtId="179" formatCode="0.00000"/>
    <numFmt numFmtId="180" formatCode="0.000"/>
    <numFmt numFmtId="181" formatCode="_-* #,##0.000\ [$Kč-405]_-;\-* #,##0.000\ [$Kč-405]_-;_-* &quot;-&quot;??\ [$Kč-405]_-;_-@_-"/>
    <numFmt numFmtId="182" formatCode="_-* #,##0.0000\ [$Kč-405]_-;\-* #,##0.0000\ [$Kč-405]_-;_-* &quot;-&quot;??\ [$Kč-405]_-;_-@_-"/>
  </numFmts>
  <fonts count="50">
    <font>
      <sz val="10"/>
      <color theme="1"/>
      <name val="Univers"/>
      <family val="2"/>
    </font>
    <font>
      <sz val="10"/>
      <color indexed="8"/>
      <name val="Univers"/>
      <family val="2"/>
    </font>
    <font>
      <sz val="10"/>
      <name val="Arial"/>
      <family val="2"/>
    </font>
    <font>
      <sz val="10"/>
      <name val="Univers"/>
      <family val="0"/>
    </font>
    <font>
      <b/>
      <sz val="10"/>
      <name val="Univers"/>
      <family val="2"/>
    </font>
    <font>
      <b/>
      <sz val="14"/>
      <name val="Univers"/>
      <family val="2"/>
    </font>
    <font>
      <b/>
      <sz val="16"/>
      <name val="Univers"/>
      <family val="0"/>
    </font>
    <font>
      <b/>
      <sz val="10"/>
      <name val="Arial"/>
      <family val="2"/>
    </font>
    <font>
      <sz val="10"/>
      <color indexed="9"/>
      <name val="Univers"/>
      <family val="2"/>
    </font>
    <font>
      <b/>
      <sz val="10"/>
      <color indexed="8"/>
      <name val="Univers"/>
      <family val="2"/>
    </font>
    <font>
      <u val="single"/>
      <sz val="10"/>
      <color indexed="12"/>
      <name val="Univers"/>
      <family val="2"/>
    </font>
    <font>
      <b/>
      <sz val="10"/>
      <color indexed="9"/>
      <name val="Univers"/>
      <family val="2"/>
    </font>
    <font>
      <b/>
      <sz val="15"/>
      <color indexed="56"/>
      <name val="Univers"/>
      <family val="2"/>
    </font>
    <font>
      <b/>
      <sz val="13"/>
      <color indexed="56"/>
      <name val="Univers"/>
      <family val="2"/>
    </font>
    <font>
      <b/>
      <sz val="11"/>
      <color indexed="56"/>
      <name val="Univers"/>
      <family val="2"/>
    </font>
    <font>
      <sz val="18"/>
      <color indexed="56"/>
      <name val="Cambria"/>
      <family val="2"/>
    </font>
    <font>
      <sz val="10"/>
      <color indexed="60"/>
      <name val="Univers"/>
      <family val="2"/>
    </font>
    <font>
      <u val="single"/>
      <sz val="10"/>
      <color indexed="20"/>
      <name val="Univers"/>
      <family val="2"/>
    </font>
    <font>
      <sz val="10"/>
      <color indexed="52"/>
      <name val="Univers"/>
      <family val="2"/>
    </font>
    <font>
      <sz val="10"/>
      <color indexed="17"/>
      <name val="Univers"/>
      <family val="2"/>
    </font>
    <font>
      <sz val="10"/>
      <color indexed="20"/>
      <name val="Univers"/>
      <family val="2"/>
    </font>
    <font>
      <sz val="10"/>
      <color indexed="10"/>
      <name val="Univers"/>
      <family val="2"/>
    </font>
    <font>
      <sz val="10"/>
      <color indexed="62"/>
      <name val="Univers"/>
      <family val="2"/>
    </font>
    <font>
      <b/>
      <sz val="10"/>
      <color indexed="52"/>
      <name val="Univers"/>
      <family val="2"/>
    </font>
    <font>
      <b/>
      <sz val="10"/>
      <color indexed="63"/>
      <name val="Univers"/>
      <family val="2"/>
    </font>
    <font>
      <i/>
      <sz val="10"/>
      <color indexed="23"/>
      <name val="Univers"/>
      <family val="2"/>
    </font>
    <font>
      <b/>
      <sz val="10"/>
      <color indexed="10"/>
      <name val="Arial"/>
      <family val="2"/>
    </font>
    <font>
      <sz val="10"/>
      <color indexed="9"/>
      <name val="Arial"/>
      <family val="2"/>
    </font>
    <font>
      <u val="single"/>
      <sz val="10"/>
      <color indexed="9"/>
      <name val="Univers"/>
      <family val="2"/>
    </font>
    <font>
      <sz val="10"/>
      <color theme="0"/>
      <name val="Univers"/>
      <family val="2"/>
    </font>
    <font>
      <b/>
      <sz val="10"/>
      <color theme="1"/>
      <name val="Univers"/>
      <family val="2"/>
    </font>
    <font>
      <u val="single"/>
      <sz val="10"/>
      <color theme="10"/>
      <name val="Univers"/>
      <family val="2"/>
    </font>
    <font>
      <b/>
      <sz val="10"/>
      <color theme="0"/>
      <name val="Univers"/>
      <family val="2"/>
    </font>
    <font>
      <b/>
      <sz val="15"/>
      <color theme="3"/>
      <name val="Univers"/>
      <family val="2"/>
    </font>
    <font>
      <b/>
      <sz val="13"/>
      <color theme="3"/>
      <name val="Univers"/>
      <family val="2"/>
    </font>
    <font>
      <b/>
      <sz val="11"/>
      <color theme="3"/>
      <name val="Univers"/>
      <family val="2"/>
    </font>
    <font>
      <sz val="18"/>
      <color theme="3"/>
      <name val="Cambria"/>
      <family val="2"/>
    </font>
    <font>
      <sz val="10"/>
      <color rgb="FF9C6500"/>
      <name val="Univers"/>
      <family val="2"/>
    </font>
    <font>
      <u val="single"/>
      <sz val="10"/>
      <color theme="11"/>
      <name val="Univers"/>
      <family val="2"/>
    </font>
    <font>
      <sz val="10"/>
      <color rgb="FFFA7D00"/>
      <name val="Univers"/>
      <family val="2"/>
    </font>
    <font>
      <sz val="10"/>
      <color rgb="FF006100"/>
      <name val="Univers"/>
      <family val="2"/>
    </font>
    <font>
      <sz val="10"/>
      <color rgb="FF9C0006"/>
      <name val="Univers"/>
      <family val="2"/>
    </font>
    <font>
      <sz val="10"/>
      <color rgb="FFFF0000"/>
      <name val="Univers"/>
      <family val="2"/>
    </font>
    <font>
      <sz val="10"/>
      <color rgb="FF3F3F76"/>
      <name val="Univers"/>
      <family val="2"/>
    </font>
    <font>
      <b/>
      <sz val="10"/>
      <color rgb="FFFA7D00"/>
      <name val="Univers"/>
      <family val="2"/>
    </font>
    <font>
      <b/>
      <sz val="10"/>
      <color rgb="FF3F3F3F"/>
      <name val="Univers"/>
      <family val="2"/>
    </font>
    <font>
      <i/>
      <sz val="10"/>
      <color rgb="FF7F7F7F"/>
      <name val="Univers"/>
      <family val="2"/>
    </font>
    <font>
      <b/>
      <sz val="10"/>
      <color rgb="FFFF0000"/>
      <name val="Arial"/>
      <family val="2"/>
    </font>
    <font>
      <sz val="10"/>
      <color theme="0"/>
      <name val="Arial"/>
      <family val="2"/>
    </font>
    <font>
      <u val="single"/>
      <sz val="10"/>
      <color theme="0"/>
      <name val="Univer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s>
  <borders count="2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double"/>
    </border>
    <border>
      <left style="thin"/>
      <right style="thin"/>
      <top>
        <color indexed="63"/>
      </top>
      <bottom style="thin"/>
    </border>
    <border>
      <left>
        <color indexed="63"/>
      </left>
      <right>
        <color indexed="63"/>
      </right>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2" fillId="0" borderId="0">
      <alignment/>
      <protection/>
    </xf>
    <xf numFmtId="0" fontId="38"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72">
    <xf numFmtId="0" fontId="0" fillId="0" borderId="0" xfId="0" applyAlignment="1">
      <alignment/>
    </xf>
    <xf numFmtId="0" fontId="3" fillId="33" borderId="10" xfId="0" applyFont="1" applyFill="1" applyBorder="1" applyAlignment="1" applyProtection="1">
      <alignment vertical="center" wrapText="1"/>
      <protection locked="0"/>
    </xf>
    <xf numFmtId="0" fontId="47" fillId="0" borderId="0" xfId="0" applyFont="1" applyAlignment="1" applyProtection="1">
      <alignment horizontal="left" vertical="center" wrapText="1"/>
      <protection/>
    </xf>
    <xf numFmtId="0" fontId="2" fillId="0" borderId="0" xfId="46" applyFont="1" applyAlignment="1" applyProtection="1">
      <alignment horizontal="left" vertical="center" wrapText="1"/>
      <protection/>
    </xf>
    <xf numFmtId="0" fontId="7" fillId="0" borderId="0" xfId="46" applyFont="1" applyAlignment="1" applyProtection="1">
      <alignment horizontal="left" vertical="center" wrapText="1"/>
      <protection/>
    </xf>
    <xf numFmtId="1" fontId="48" fillId="0" borderId="0" xfId="0" applyNumberFormat="1" applyFont="1" applyBorder="1" applyAlignment="1" applyProtection="1">
      <alignment/>
      <protection/>
    </xf>
    <xf numFmtId="168" fontId="3" fillId="33" borderId="11" xfId="38" applyNumberFormat="1" applyFont="1" applyFill="1" applyBorder="1" applyAlignment="1" applyProtection="1">
      <alignment horizontal="center" vertical="center" wrapText="1"/>
      <protection locked="0"/>
    </xf>
    <xf numFmtId="168" fontId="3" fillId="33" borderId="12" xfId="38" applyNumberFormat="1" applyFont="1" applyFill="1" applyBorder="1" applyAlignment="1" applyProtection="1">
      <alignment horizontal="center" vertical="center" wrapText="1"/>
      <protection locked="0"/>
    </xf>
    <xf numFmtId="168" fontId="3" fillId="33" borderId="13" xfId="38" applyNumberFormat="1" applyFont="1" applyFill="1" applyBorder="1" applyAlignment="1" applyProtection="1">
      <alignment horizontal="center" vertical="center" wrapText="1"/>
      <protection locked="0"/>
    </xf>
    <xf numFmtId="168" fontId="3" fillId="33" borderId="14" xfId="38" applyNumberFormat="1" applyFont="1" applyFill="1" applyBorder="1" applyAlignment="1" applyProtection="1">
      <alignment horizontal="center" vertical="center" wrapText="1"/>
      <protection locked="0"/>
    </xf>
    <xf numFmtId="0" fontId="3" fillId="0" borderId="0" xfId="0" applyFont="1" applyAlignment="1" applyProtection="1">
      <alignment/>
      <protection/>
    </xf>
    <xf numFmtId="0" fontId="5" fillId="0" borderId="15" xfId="0" applyFont="1" applyBorder="1" applyAlignment="1" applyProtection="1">
      <alignment horizontal="center" vertical="center"/>
      <protection/>
    </xf>
    <xf numFmtId="0" fontId="3" fillId="0" borderId="0" xfId="0" applyFont="1" applyAlignment="1" applyProtection="1">
      <alignment horizontal="center" vertical="center" wrapText="1"/>
      <protection/>
    </xf>
    <xf numFmtId="2" fontId="3" fillId="0" borderId="0" xfId="0" applyNumberFormat="1" applyFont="1" applyAlignment="1" applyProtection="1">
      <alignment horizontal="center" vertical="center" wrapText="1"/>
      <protection/>
    </xf>
    <xf numFmtId="1" fontId="3" fillId="0" borderId="0" xfId="0" applyNumberFormat="1" applyFont="1" applyFill="1" applyBorder="1" applyAlignment="1" applyProtection="1">
      <alignment horizontal="center" vertical="center" wrapText="1"/>
      <protection/>
    </xf>
    <xf numFmtId="169" fontId="4" fillId="34" borderId="10" xfId="49" applyNumberFormat="1" applyFont="1" applyFill="1" applyBorder="1" applyAlignment="1" applyProtection="1">
      <alignment horizontal="left" vertical="center"/>
      <protection/>
    </xf>
    <xf numFmtId="0" fontId="4" fillId="34" borderId="1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4" fillId="0" borderId="0" xfId="0" applyFont="1" applyAlignment="1" applyProtection="1">
      <alignment/>
      <protection/>
    </xf>
    <xf numFmtId="169" fontId="3" fillId="0" borderId="16" xfId="49" applyNumberFormat="1" applyFont="1" applyFill="1" applyBorder="1" applyAlignment="1" applyProtection="1">
      <alignment horizontal="left" vertical="center" wrapText="1"/>
      <protection/>
    </xf>
    <xf numFmtId="0" fontId="3" fillId="0" borderId="16" xfId="0" applyFont="1" applyBorder="1" applyAlignment="1" applyProtection="1">
      <alignment horizontal="center" vertical="center"/>
      <protection/>
    </xf>
    <xf numFmtId="0" fontId="3" fillId="0" borderId="16" xfId="0" applyFont="1" applyBorder="1" applyAlignment="1" applyProtection="1">
      <alignment horizontal="center" vertical="center" wrapText="1"/>
      <protection/>
    </xf>
    <xf numFmtId="0" fontId="32" fillId="0" borderId="0" xfId="0" applyFont="1" applyAlignment="1" applyProtection="1">
      <alignment/>
      <protection/>
    </xf>
    <xf numFmtId="0" fontId="3" fillId="0" borderId="0" xfId="0" applyFont="1" applyBorder="1" applyAlignment="1" applyProtection="1">
      <alignment/>
      <protection/>
    </xf>
    <xf numFmtId="169" fontId="3" fillId="0" borderId="10" xfId="49" applyNumberFormat="1" applyFont="1" applyFill="1" applyBorder="1" applyAlignment="1" applyProtection="1">
      <alignment horizontal="left" vertical="center"/>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49" fillId="0" borderId="0" xfId="36" applyFont="1" applyAlignment="1" applyProtection="1">
      <alignment/>
      <protection/>
    </xf>
    <xf numFmtId="0" fontId="3" fillId="35" borderId="0" xfId="0" applyFont="1" applyFill="1" applyAlignment="1" applyProtection="1">
      <alignment/>
      <protection/>
    </xf>
    <xf numFmtId="169" fontId="3" fillId="35" borderId="10" xfId="49" applyNumberFormat="1" applyFont="1" applyFill="1" applyBorder="1" applyAlignment="1" applyProtection="1">
      <alignment horizontal="left" vertical="center"/>
      <protection/>
    </xf>
    <xf numFmtId="0" fontId="3" fillId="35" borderId="10" xfId="0" applyFont="1" applyFill="1" applyBorder="1" applyAlignment="1" applyProtection="1">
      <alignment horizontal="center" vertical="center"/>
      <protection/>
    </xf>
    <xf numFmtId="0" fontId="3" fillId="35" borderId="10" xfId="0" applyFont="1" applyFill="1" applyBorder="1" applyAlignment="1" applyProtection="1">
      <alignment horizontal="center" vertical="center" wrapText="1"/>
      <protection/>
    </xf>
    <xf numFmtId="0" fontId="3" fillId="0" borderId="0" xfId="0" applyFont="1" applyFill="1" applyAlignment="1" applyProtection="1">
      <alignment/>
      <protection/>
    </xf>
    <xf numFmtId="0" fontId="29" fillId="0" borderId="0" xfId="0" applyFont="1" applyFill="1" applyAlignment="1" applyProtection="1">
      <alignment/>
      <protection/>
    </xf>
    <xf numFmtId="0" fontId="3" fillId="0" borderId="10" xfId="0" applyFont="1" applyBorder="1" applyAlignment="1" applyProtection="1">
      <alignment vertical="center"/>
      <protection/>
    </xf>
    <xf numFmtId="0" fontId="3" fillId="0" borderId="10" xfId="0" applyFont="1" applyBorder="1" applyAlignment="1" applyProtection="1">
      <alignment horizontal="left" vertical="center" wrapText="1"/>
      <protection/>
    </xf>
    <xf numFmtId="0" fontId="3" fillId="0" borderId="10" xfId="0" applyFont="1" applyBorder="1" applyAlignment="1" applyProtection="1">
      <alignment vertical="center" wrapText="1"/>
      <protection/>
    </xf>
    <xf numFmtId="0" fontId="3" fillId="0" borderId="10" xfId="0" applyFont="1" applyBorder="1" applyAlignment="1" applyProtection="1">
      <alignment horizontal="left" vertical="center"/>
      <protection/>
    </xf>
    <xf numFmtId="0" fontId="3" fillId="34" borderId="17" xfId="0"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168" fontId="6" fillId="34" borderId="18" xfId="38" applyNumberFormat="1" applyFont="1" applyFill="1" applyBorder="1" applyAlignment="1" applyProtection="1">
      <alignment horizontal="center" vertical="center" wrapText="1"/>
      <protection/>
    </xf>
    <xf numFmtId="168" fontId="6" fillId="34" borderId="19" xfId="38" applyNumberFormat="1" applyFont="1" applyFill="1" applyBorder="1" applyAlignment="1" applyProtection="1">
      <alignment horizontal="center" vertical="center" wrapText="1"/>
      <protection/>
    </xf>
    <xf numFmtId="168" fontId="6" fillId="34" borderId="20" xfId="38" applyNumberFormat="1" applyFont="1" applyFill="1" applyBorder="1" applyAlignment="1" applyProtection="1">
      <alignment horizontal="center" vertical="center" wrapText="1"/>
      <protection/>
    </xf>
    <xf numFmtId="0" fontId="29" fillId="0" borderId="0" xfId="0" applyFont="1" applyAlignment="1" applyProtection="1">
      <alignment/>
      <protection/>
    </xf>
    <xf numFmtId="168" fontId="4" fillId="34" borderId="10" xfId="38" applyNumberFormat="1" applyFont="1" applyFill="1" applyBorder="1" applyAlignment="1" applyProtection="1">
      <alignment horizontal="center" vertical="center" wrapText="1"/>
      <protection/>
    </xf>
    <xf numFmtId="175" fontId="4" fillId="34" borderId="10" xfId="38" applyNumberFormat="1" applyFont="1" applyFill="1" applyBorder="1" applyAlignment="1" applyProtection="1">
      <alignment horizontal="center" vertical="center" wrapText="1"/>
      <protection/>
    </xf>
    <xf numFmtId="169" fontId="3" fillId="0" borderId="10" xfId="49" applyNumberFormat="1" applyFont="1" applyFill="1" applyBorder="1" applyAlignment="1" applyProtection="1">
      <alignment horizontal="left" vertical="center"/>
      <protection/>
    </xf>
    <xf numFmtId="0" fontId="4" fillId="34" borderId="10" xfId="0" applyFont="1" applyFill="1" applyBorder="1" applyAlignment="1" applyProtection="1">
      <alignment horizontal="center" vertical="center"/>
      <protection/>
    </xf>
    <xf numFmtId="168" fontId="4" fillId="34" borderId="11" xfId="38" applyNumberFormat="1" applyFont="1" applyFill="1" applyBorder="1" applyAlignment="1" applyProtection="1">
      <alignment horizontal="center" vertical="center" wrapText="1"/>
      <protection/>
    </xf>
    <xf numFmtId="168" fontId="4" fillId="34" borderId="12" xfId="38" applyNumberFormat="1" applyFont="1" applyFill="1" applyBorder="1" applyAlignment="1" applyProtection="1">
      <alignment horizontal="center" vertical="center" wrapText="1"/>
      <protection/>
    </xf>
    <xf numFmtId="175" fontId="4" fillId="34" borderId="11" xfId="38" applyNumberFormat="1" applyFont="1" applyFill="1" applyBorder="1" applyAlignment="1" applyProtection="1">
      <alignment horizontal="center" vertical="center" wrapText="1"/>
      <protection/>
    </xf>
    <xf numFmtId="175" fontId="4" fillId="34" borderId="12" xfId="38" applyNumberFormat="1" applyFont="1" applyFill="1" applyBorder="1" applyAlignment="1" applyProtection="1">
      <alignment horizontal="center" vertical="center" wrapText="1"/>
      <protection/>
    </xf>
    <xf numFmtId="0" fontId="3" fillId="0" borderId="10" xfId="0" applyFont="1" applyFill="1" applyBorder="1" applyAlignment="1" applyProtection="1">
      <alignment vertical="center" wrapText="1"/>
      <protection/>
    </xf>
    <xf numFmtId="0" fontId="3" fillId="0" borderId="10" xfId="0" applyFont="1" applyFill="1" applyBorder="1" applyAlignment="1" applyProtection="1">
      <alignment vertical="center" wrapText="1"/>
      <protection/>
    </xf>
    <xf numFmtId="0" fontId="3" fillId="0" borderId="0" xfId="0" applyFont="1" applyAlignment="1" applyProtection="1">
      <alignment vertical="center"/>
      <protection/>
    </xf>
    <xf numFmtId="0" fontId="6" fillId="34" borderId="2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9" xfId="0" applyFont="1" applyFill="1" applyBorder="1" applyAlignment="1" applyProtection="1">
      <alignment vertical="center"/>
      <protection/>
    </xf>
    <xf numFmtId="168" fontId="6" fillId="34" borderId="19" xfId="38" applyNumberFormat="1" applyFont="1" applyFill="1" applyBorder="1" applyAlignment="1" applyProtection="1">
      <alignment horizontal="right" vertical="center" wrapText="1"/>
      <protection/>
    </xf>
    <xf numFmtId="168" fontId="6" fillId="34" borderId="20" xfId="38" applyNumberFormat="1" applyFont="1" applyFill="1" applyBorder="1" applyAlignment="1" applyProtection="1">
      <alignment horizontal="right" vertical="center" wrapText="1"/>
      <protection/>
    </xf>
    <xf numFmtId="0" fontId="2" fillId="0" borderId="0" xfId="0" applyFont="1" applyAlignment="1" applyProtection="1">
      <alignment horizontal="left" vertical="center" wrapText="1"/>
      <protection/>
    </xf>
    <xf numFmtId="0" fontId="2" fillId="0" borderId="0" xfId="0" applyFont="1" applyAlignment="1" applyProtection="1">
      <alignment/>
      <protection/>
    </xf>
    <xf numFmtId="0" fontId="3" fillId="0" borderId="11"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3" fillId="0" borderId="12" xfId="0" applyFont="1" applyBorder="1" applyAlignment="1" applyProtection="1">
      <alignment horizontal="left" vertical="center"/>
      <protection/>
    </xf>
    <xf numFmtId="0" fontId="42" fillId="0" borderId="0" xfId="0" applyFont="1" applyAlignment="1" applyProtection="1">
      <alignment horizontal="center" vertical="center"/>
      <protection/>
    </xf>
    <xf numFmtId="168" fontId="4" fillId="0" borderId="16" xfId="38" applyNumberFormat="1" applyFont="1" applyBorder="1" applyAlignment="1" applyProtection="1">
      <alignment horizontal="left" vertical="center" wrapText="1"/>
      <protection/>
    </xf>
    <xf numFmtId="168" fontId="4" fillId="0" borderId="10" xfId="38" applyNumberFormat="1" applyFont="1" applyBorder="1" applyAlignment="1" applyProtection="1">
      <alignment horizontal="left" vertical="center" wrapText="1"/>
      <protection/>
    </xf>
    <xf numFmtId="168" fontId="4" fillId="35" borderId="16" xfId="38" applyNumberFormat="1" applyFont="1" applyFill="1" applyBorder="1" applyAlignment="1" applyProtection="1">
      <alignment horizontal="left" vertical="center" wrapText="1"/>
      <protection/>
    </xf>
    <xf numFmtId="168" fontId="4" fillId="35" borderId="22" xfId="38" applyNumberFormat="1" applyFont="1" applyFill="1" applyBorder="1" applyAlignment="1" applyProtection="1">
      <alignment horizontal="left" vertical="center" wrapText="1"/>
      <protection/>
    </xf>
    <xf numFmtId="168" fontId="4" fillId="0" borderId="22" xfId="38" applyNumberFormat="1" applyFont="1" applyBorder="1" applyAlignment="1" applyProtection="1">
      <alignment horizontal="left" vertical="center" wrapText="1"/>
      <protection/>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3"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L40"/>
  <sheetViews>
    <sheetView tabSelected="1" view="pageBreakPreview" zoomScale="60" zoomScaleNormal="70" zoomScalePageLayoutView="0" workbookViewId="0" topLeftCell="A1">
      <selection activeCell="H7" sqref="H7:I7"/>
    </sheetView>
  </sheetViews>
  <sheetFormatPr defaultColWidth="9.00390625" defaultRowHeight="12.75"/>
  <cols>
    <col min="1" max="1" width="2.375" style="10" customWidth="1"/>
    <col min="2" max="2" width="115.375" style="10" hidden="1" customWidth="1"/>
    <col min="3" max="3" width="20.625" style="10" customWidth="1"/>
    <col min="4" max="4" width="11.625" style="10" customWidth="1"/>
    <col min="5" max="5" width="28.875" style="10" customWidth="1"/>
    <col min="6" max="6" width="20.125" style="10" customWidth="1"/>
    <col min="7" max="8" width="11.625" style="10" customWidth="1"/>
    <col min="9" max="9" width="19.125" style="10" customWidth="1"/>
    <col min="10" max="10" width="11.00390625" style="10" customWidth="1"/>
    <col min="11" max="11" width="26.00390625" style="10" customWidth="1"/>
    <col min="12" max="12" width="11.875" style="10" bestFit="1" customWidth="1"/>
    <col min="13" max="16384" width="9.125" style="10" customWidth="1"/>
  </cols>
  <sheetData>
    <row r="1" ht="13.5" customHeight="1">
      <c r="K1" s="10" t="s">
        <v>14</v>
      </c>
    </row>
    <row r="2" ht="13.5" customHeight="1"/>
    <row r="3" spans="3:11" ht="24" customHeight="1" thickBot="1">
      <c r="C3" s="11" t="s">
        <v>15</v>
      </c>
      <c r="D3" s="11"/>
      <c r="E3" s="11"/>
      <c r="F3" s="11"/>
      <c r="G3" s="11"/>
      <c r="H3" s="11"/>
      <c r="I3" s="11"/>
      <c r="J3" s="11"/>
      <c r="K3" s="11"/>
    </row>
    <row r="4" spans="3:11" ht="33" customHeight="1" thickBot="1" thickTop="1">
      <c r="C4" s="11" t="s">
        <v>13</v>
      </c>
      <c r="D4" s="11"/>
      <c r="E4" s="11"/>
      <c r="F4" s="11"/>
      <c r="G4" s="11"/>
      <c r="H4" s="11"/>
      <c r="I4" s="11"/>
      <c r="J4" s="11"/>
      <c r="K4" s="11"/>
    </row>
    <row r="5" spans="4:11" ht="13.5" thickTop="1">
      <c r="D5" s="12"/>
      <c r="E5" s="12"/>
      <c r="F5" s="13"/>
      <c r="G5" s="13"/>
      <c r="H5" s="13"/>
      <c r="I5" s="12"/>
      <c r="J5" s="12"/>
      <c r="K5" s="14"/>
    </row>
    <row r="6" spans="3:11" ht="44.25" customHeight="1">
      <c r="C6" s="15" t="s">
        <v>44</v>
      </c>
      <c r="D6" s="15"/>
      <c r="E6" s="15"/>
      <c r="F6" s="16" t="s">
        <v>32</v>
      </c>
      <c r="G6" s="16" t="s">
        <v>0</v>
      </c>
      <c r="H6" s="17" t="s">
        <v>22</v>
      </c>
      <c r="I6" s="18"/>
      <c r="J6" s="17" t="s">
        <v>27</v>
      </c>
      <c r="K6" s="18"/>
    </row>
    <row r="7" spans="3:12" s="19" customFormat="1" ht="49.5" customHeight="1">
      <c r="C7" s="20" t="s">
        <v>42</v>
      </c>
      <c r="D7" s="20"/>
      <c r="E7" s="20"/>
      <c r="F7" s="21">
        <v>1</v>
      </c>
      <c r="G7" s="22" t="s">
        <v>9</v>
      </c>
      <c r="H7" s="6">
        <v>0</v>
      </c>
      <c r="I7" s="7"/>
      <c r="J7" s="67">
        <f>F7*H7</f>
        <v>0</v>
      </c>
      <c r="K7" s="67"/>
      <c r="L7" s="23">
        <f>IF((TRUNC(H7,2)-H7)=0,0,1)</f>
        <v>0</v>
      </c>
    </row>
    <row r="8" spans="2:12" ht="36" customHeight="1">
      <c r="B8" s="24" t="s">
        <v>2</v>
      </c>
      <c r="C8" s="25" t="s">
        <v>8</v>
      </c>
      <c r="D8" s="25"/>
      <c r="E8" s="25"/>
      <c r="F8" s="26">
        <v>1</v>
      </c>
      <c r="G8" s="27" t="s">
        <v>9</v>
      </c>
      <c r="H8" s="6">
        <v>0</v>
      </c>
      <c r="I8" s="7"/>
      <c r="J8" s="68">
        <f aca="true" t="shared" si="0" ref="J8:J16">F8*H8</f>
        <v>0</v>
      </c>
      <c r="K8" s="68"/>
      <c r="L8" s="23">
        <f>IF((TRUNC(H8,2)-H8)=0,0,1)</f>
        <v>0</v>
      </c>
    </row>
    <row r="9" spans="2:12" ht="42.75" customHeight="1">
      <c r="B9" s="24"/>
      <c r="C9" s="25" t="s">
        <v>6</v>
      </c>
      <c r="D9" s="25"/>
      <c r="E9" s="25"/>
      <c r="F9" s="26">
        <v>1</v>
      </c>
      <c r="G9" s="27" t="s">
        <v>9</v>
      </c>
      <c r="H9" s="6">
        <v>0</v>
      </c>
      <c r="I9" s="7"/>
      <c r="J9" s="68">
        <f t="shared" si="0"/>
        <v>0</v>
      </c>
      <c r="K9" s="68"/>
      <c r="L9" s="23">
        <f>IF((TRUNC(H9,2)-H9)=0,0,1)</f>
        <v>0</v>
      </c>
    </row>
    <row r="10" spans="3:12" ht="33.75" customHeight="1">
      <c r="C10" s="15" t="s">
        <v>35</v>
      </c>
      <c r="D10" s="15"/>
      <c r="E10" s="15"/>
      <c r="F10" s="16" t="s">
        <v>32</v>
      </c>
      <c r="G10" s="16" t="s">
        <v>0</v>
      </c>
      <c r="H10" s="17" t="s">
        <v>22</v>
      </c>
      <c r="I10" s="18"/>
      <c r="J10" s="17" t="s">
        <v>27</v>
      </c>
      <c r="K10" s="18"/>
      <c r="L10" s="28"/>
    </row>
    <row r="11" spans="3:12" s="29" customFormat="1" ht="37.5" customHeight="1">
      <c r="C11" s="30" t="s">
        <v>10</v>
      </c>
      <c r="D11" s="30"/>
      <c r="E11" s="30"/>
      <c r="F11" s="31">
        <v>1</v>
      </c>
      <c r="G11" s="32" t="s">
        <v>9</v>
      </c>
      <c r="H11" s="6">
        <v>0</v>
      </c>
      <c r="I11" s="7"/>
      <c r="J11" s="69">
        <f t="shared" si="0"/>
        <v>0</v>
      </c>
      <c r="K11" s="69"/>
      <c r="L11" s="23">
        <f>IF((TRUNC(H11,2)-H11)=0,0,1)</f>
        <v>0</v>
      </c>
    </row>
    <row r="12" spans="3:12" s="29" customFormat="1" ht="42.75" customHeight="1">
      <c r="C12" s="30" t="s">
        <v>11</v>
      </c>
      <c r="D12" s="30"/>
      <c r="E12" s="30"/>
      <c r="F12" s="31">
        <v>1</v>
      </c>
      <c r="G12" s="32" t="s">
        <v>9</v>
      </c>
      <c r="H12" s="6">
        <v>0</v>
      </c>
      <c r="I12" s="7"/>
      <c r="J12" s="70">
        <f t="shared" si="0"/>
        <v>0</v>
      </c>
      <c r="K12" s="70"/>
      <c r="L12" s="23">
        <f>IF((TRUNC(H12,2)-H12)=0,0,1)</f>
        <v>0</v>
      </c>
    </row>
    <row r="13" spans="3:12" s="33" customFormat="1" ht="36" customHeight="1">
      <c r="C13" s="15" t="s">
        <v>3</v>
      </c>
      <c r="D13" s="15"/>
      <c r="E13" s="15"/>
      <c r="F13" s="16" t="s">
        <v>32</v>
      </c>
      <c r="G13" s="16" t="s">
        <v>0</v>
      </c>
      <c r="H13" s="17" t="s">
        <v>22</v>
      </c>
      <c r="I13" s="18"/>
      <c r="J13" s="17" t="s">
        <v>27</v>
      </c>
      <c r="K13" s="18"/>
      <c r="L13" s="34"/>
    </row>
    <row r="14" spans="3:12" ht="37.5" customHeight="1">
      <c r="C14" s="63" t="s">
        <v>43</v>
      </c>
      <c r="D14" s="64"/>
      <c r="E14" s="65"/>
      <c r="F14" s="26">
        <v>1</v>
      </c>
      <c r="G14" s="26" t="s">
        <v>5</v>
      </c>
      <c r="H14" s="6">
        <v>0</v>
      </c>
      <c r="I14" s="7"/>
      <c r="J14" s="67">
        <f t="shared" si="0"/>
        <v>0</v>
      </c>
      <c r="K14" s="67"/>
      <c r="L14" s="23">
        <f>IF((TRUNC(H14,2)-H14)=0,0,1)</f>
        <v>0</v>
      </c>
    </row>
    <row r="15" spans="3:12" ht="41.25" customHeight="1">
      <c r="C15" s="35" t="s">
        <v>7</v>
      </c>
      <c r="D15" s="35"/>
      <c r="E15" s="35"/>
      <c r="F15" s="26">
        <v>1</v>
      </c>
      <c r="G15" s="26" t="s">
        <v>5</v>
      </c>
      <c r="H15" s="6">
        <v>0</v>
      </c>
      <c r="I15" s="7"/>
      <c r="J15" s="68">
        <f t="shared" si="0"/>
        <v>0</v>
      </c>
      <c r="K15" s="68"/>
      <c r="L15" s="23">
        <f>IF((TRUNC(H15,2)-H15)=0,0,1)</f>
        <v>0</v>
      </c>
    </row>
    <row r="16" spans="3:12" ht="30.75" customHeight="1">
      <c r="C16" s="35" t="s">
        <v>4</v>
      </c>
      <c r="D16" s="35"/>
      <c r="E16" s="35"/>
      <c r="F16" s="26">
        <v>1</v>
      </c>
      <c r="G16" s="26" t="s">
        <v>5</v>
      </c>
      <c r="H16" s="6">
        <v>0</v>
      </c>
      <c r="I16" s="7"/>
      <c r="J16" s="71">
        <f t="shared" si="0"/>
        <v>0</v>
      </c>
      <c r="K16" s="71"/>
      <c r="L16" s="23">
        <f>IF((TRUNC(H16,2)-H16)=0,0,1)</f>
        <v>0</v>
      </c>
    </row>
    <row r="17" spans="3:12" s="33" customFormat="1" ht="39" customHeight="1">
      <c r="C17" s="15" t="s">
        <v>23</v>
      </c>
      <c r="D17" s="15"/>
      <c r="E17" s="15"/>
      <c r="F17" s="16" t="s">
        <v>32</v>
      </c>
      <c r="G17" s="16" t="s">
        <v>0</v>
      </c>
      <c r="H17" s="17" t="s">
        <v>22</v>
      </c>
      <c r="I17" s="18"/>
      <c r="J17" s="17" t="s">
        <v>27</v>
      </c>
      <c r="K17" s="18"/>
      <c r="L17" s="34"/>
    </row>
    <row r="18" spans="3:12" ht="36" customHeight="1">
      <c r="C18" s="36" t="s">
        <v>46</v>
      </c>
      <c r="D18" s="36"/>
      <c r="E18" s="36"/>
      <c r="F18" s="26">
        <v>1</v>
      </c>
      <c r="G18" s="26" t="s">
        <v>5</v>
      </c>
      <c r="H18" s="6">
        <v>0</v>
      </c>
      <c r="I18" s="7"/>
      <c r="J18" s="67">
        <f aca="true" t="shared" si="1" ref="J18:J23">F18*H18</f>
        <v>0</v>
      </c>
      <c r="K18" s="67"/>
      <c r="L18" s="23">
        <f aca="true" t="shared" si="2" ref="L18:L23">IF((TRUNC(H18,2)-H18)=0,0,1)</f>
        <v>0</v>
      </c>
    </row>
    <row r="19" spans="3:12" ht="45.75" customHeight="1">
      <c r="C19" s="37" t="s">
        <v>20</v>
      </c>
      <c r="D19" s="37"/>
      <c r="E19" s="37"/>
      <c r="F19" s="26">
        <v>1</v>
      </c>
      <c r="G19" s="26" t="s">
        <v>5</v>
      </c>
      <c r="H19" s="6">
        <v>0</v>
      </c>
      <c r="I19" s="7"/>
      <c r="J19" s="68">
        <f t="shared" si="1"/>
        <v>0</v>
      </c>
      <c r="K19" s="68"/>
      <c r="L19" s="23">
        <f t="shared" si="2"/>
        <v>0</v>
      </c>
    </row>
    <row r="20" spans="3:12" ht="45.75" customHeight="1">
      <c r="C20" s="38" t="s">
        <v>12</v>
      </c>
      <c r="D20" s="38"/>
      <c r="E20" s="38"/>
      <c r="F20" s="26">
        <v>1</v>
      </c>
      <c r="G20" s="26" t="s">
        <v>5</v>
      </c>
      <c r="H20" s="6">
        <v>0</v>
      </c>
      <c r="I20" s="7"/>
      <c r="J20" s="68">
        <f t="shared" si="1"/>
        <v>0</v>
      </c>
      <c r="K20" s="68"/>
      <c r="L20" s="23">
        <f t="shared" si="2"/>
        <v>0</v>
      </c>
    </row>
    <row r="21" spans="3:12" ht="60.75" customHeight="1">
      <c r="C21" s="37" t="s">
        <v>19</v>
      </c>
      <c r="D21" s="37"/>
      <c r="E21" s="37"/>
      <c r="F21" s="26">
        <v>1</v>
      </c>
      <c r="G21" s="26" t="s">
        <v>5</v>
      </c>
      <c r="H21" s="6">
        <v>0</v>
      </c>
      <c r="I21" s="7"/>
      <c r="J21" s="68">
        <f t="shared" si="1"/>
        <v>0</v>
      </c>
      <c r="K21" s="68"/>
      <c r="L21" s="23">
        <f t="shared" si="2"/>
        <v>0</v>
      </c>
    </row>
    <row r="22" spans="3:12" ht="37.5" customHeight="1">
      <c r="C22" s="37" t="s">
        <v>18</v>
      </c>
      <c r="D22" s="37"/>
      <c r="E22" s="37"/>
      <c r="F22" s="26">
        <v>1</v>
      </c>
      <c r="G22" s="26" t="s">
        <v>5</v>
      </c>
      <c r="H22" s="6">
        <v>0</v>
      </c>
      <c r="I22" s="7"/>
      <c r="J22" s="68">
        <f t="shared" si="1"/>
        <v>0</v>
      </c>
      <c r="K22" s="68"/>
      <c r="L22" s="23">
        <f t="shared" si="2"/>
        <v>0</v>
      </c>
    </row>
    <row r="23" spans="3:12" ht="146.25" customHeight="1" thickBot="1">
      <c r="C23" s="1" t="s">
        <v>47</v>
      </c>
      <c r="D23" s="1"/>
      <c r="E23" s="1"/>
      <c r="F23" s="27">
        <v>1</v>
      </c>
      <c r="G23" s="26" t="s">
        <v>5</v>
      </c>
      <c r="H23" s="8">
        <v>0</v>
      </c>
      <c r="I23" s="9"/>
      <c r="J23" s="68">
        <f t="shared" si="1"/>
        <v>0</v>
      </c>
      <c r="K23" s="68"/>
      <c r="L23" s="23">
        <f t="shared" si="2"/>
        <v>0</v>
      </c>
    </row>
    <row r="24" spans="3:12" ht="54" customHeight="1" thickBot="1">
      <c r="C24" s="17" t="s">
        <v>34</v>
      </c>
      <c r="D24" s="39"/>
      <c r="E24" s="40"/>
      <c r="F24" s="41">
        <f>SUM(J7:K23)</f>
        <v>0</v>
      </c>
      <c r="G24" s="42"/>
      <c r="H24" s="42"/>
      <c r="I24" s="42"/>
      <c r="J24" s="42"/>
      <c r="K24" s="43"/>
      <c r="L24" s="44"/>
    </row>
    <row r="25" spans="3:12" s="33" customFormat="1" ht="65.25" customHeight="1">
      <c r="C25" s="15" t="s">
        <v>16</v>
      </c>
      <c r="D25" s="15"/>
      <c r="E25" s="15"/>
      <c r="F25" s="16" t="s">
        <v>30</v>
      </c>
      <c r="G25" s="16" t="s">
        <v>0</v>
      </c>
      <c r="H25" s="45" t="s">
        <v>26</v>
      </c>
      <c r="I25" s="45"/>
      <c r="J25" s="46" t="s">
        <v>31</v>
      </c>
      <c r="K25" s="46"/>
      <c r="L25" s="34"/>
    </row>
    <row r="26" spans="3:12" ht="36.75" customHeight="1">
      <c r="C26" s="38" t="s">
        <v>38</v>
      </c>
      <c r="D26" s="38"/>
      <c r="E26" s="38"/>
      <c r="F26" s="26">
        <v>4</v>
      </c>
      <c r="G26" s="27" t="s">
        <v>1</v>
      </c>
      <c r="H26" s="6">
        <v>0</v>
      </c>
      <c r="I26" s="7"/>
      <c r="J26" s="68">
        <f>F26*H26</f>
        <v>0</v>
      </c>
      <c r="K26" s="68"/>
      <c r="L26" s="23">
        <f>IF((TRUNC(H26,2)-H26)=0,0,1)</f>
        <v>0</v>
      </c>
    </row>
    <row r="27" spans="3:12" ht="37.5" customHeight="1">
      <c r="C27" s="38" t="s">
        <v>39</v>
      </c>
      <c r="D27" s="38"/>
      <c r="E27" s="38"/>
      <c r="F27" s="26">
        <v>12</v>
      </c>
      <c r="G27" s="27" t="s">
        <v>1</v>
      </c>
      <c r="H27" s="6">
        <v>0</v>
      </c>
      <c r="I27" s="7"/>
      <c r="J27" s="68">
        <f>F27*H27</f>
        <v>0</v>
      </c>
      <c r="K27" s="68"/>
      <c r="L27" s="23">
        <f>IF((TRUNC(H27,2)-H27)=0,0,1)</f>
        <v>0</v>
      </c>
    </row>
    <row r="28" spans="3:12" ht="37.5" customHeight="1">
      <c r="C28" s="47" t="s">
        <v>40</v>
      </c>
      <c r="D28" s="47"/>
      <c r="E28" s="47"/>
      <c r="F28" s="27">
        <v>128</v>
      </c>
      <c r="G28" s="27" t="s">
        <v>1</v>
      </c>
      <c r="H28" s="6">
        <v>0</v>
      </c>
      <c r="I28" s="7"/>
      <c r="J28" s="71">
        <f>F28*H28</f>
        <v>0</v>
      </c>
      <c r="K28" s="71"/>
      <c r="L28" s="23">
        <f>IF((TRUNC(H28,2)-H28)=0,0,1)</f>
        <v>0</v>
      </c>
    </row>
    <row r="29" spans="3:12" ht="37.5" customHeight="1">
      <c r="C29" s="15" t="s">
        <v>24</v>
      </c>
      <c r="D29" s="15"/>
      <c r="E29" s="15"/>
      <c r="F29" s="16" t="s">
        <v>29</v>
      </c>
      <c r="G29" s="48" t="s">
        <v>0</v>
      </c>
      <c r="H29" s="49" t="s">
        <v>28</v>
      </c>
      <c r="I29" s="50"/>
      <c r="J29" s="51" t="s">
        <v>25</v>
      </c>
      <c r="K29" s="52"/>
      <c r="L29" s="44"/>
    </row>
    <row r="30" spans="3:12" ht="47.25" customHeight="1">
      <c r="C30" s="53" t="s">
        <v>17</v>
      </c>
      <c r="D30" s="54"/>
      <c r="E30" s="54"/>
      <c r="F30" s="27">
        <v>3</v>
      </c>
      <c r="G30" s="27" t="s">
        <v>21</v>
      </c>
      <c r="H30" s="6">
        <v>0</v>
      </c>
      <c r="I30" s="7"/>
      <c r="J30" s="68">
        <f>F30*H30</f>
        <v>0</v>
      </c>
      <c r="K30" s="68"/>
      <c r="L30" s="23">
        <f>IF((TRUNC(H30,2)-H30)=0,0,1)</f>
        <v>0</v>
      </c>
    </row>
    <row r="31" spans="3:12" ht="13.5" thickBot="1">
      <c r="C31" s="55"/>
      <c r="D31" s="55"/>
      <c r="E31" s="55"/>
      <c r="F31" s="55"/>
      <c r="G31" s="55"/>
      <c r="H31" s="55"/>
      <c r="I31" s="55"/>
      <c r="J31" s="55"/>
      <c r="K31" s="55"/>
      <c r="L31" s="44"/>
    </row>
    <row r="32" spans="3:12" ht="41.25" customHeight="1" thickBot="1">
      <c r="C32" s="56" t="s">
        <v>37</v>
      </c>
      <c r="D32" s="57"/>
      <c r="E32" s="57"/>
      <c r="F32" s="58"/>
      <c r="G32" s="58"/>
      <c r="H32" s="58"/>
      <c r="I32" s="58"/>
      <c r="J32" s="59">
        <f>SUM(J7:K30)</f>
        <v>0</v>
      </c>
      <c r="K32" s="60"/>
      <c r="L32" s="5">
        <f>SUM(L7:L30)</f>
        <v>0</v>
      </c>
    </row>
    <row r="34" spans="3:11" ht="26.25" customHeight="1">
      <c r="C34" s="66">
        <f>IF(L32=0,"","Bylo zadáno více než povolený počet 2 desetinných míst v  "&amp;L32&amp;" buňkách.")</f>
      </c>
      <c r="D34" s="66"/>
      <c r="E34" s="66"/>
      <c r="F34" s="66"/>
      <c r="G34" s="66"/>
      <c r="H34" s="66"/>
      <c r="I34" s="66"/>
      <c r="J34" s="66"/>
      <c r="K34" s="66"/>
    </row>
    <row r="35" spans="3:11" ht="12.75" customHeight="1">
      <c r="C35" s="4" t="s">
        <v>33</v>
      </c>
      <c r="D35" s="4"/>
      <c r="E35" s="4"/>
      <c r="F35" s="4"/>
      <c r="G35" s="4"/>
      <c r="H35" s="4"/>
      <c r="I35" s="4"/>
      <c r="J35" s="4"/>
      <c r="K35" s="4"/>
    </row>
    <row r="36" spans="3:11" ht="19.5" customHeight="1">
      <c r="C36" s="4"/>
      <c r="D36" s="4"/>
      <c r="E36" s="4"/>
      <c r="F36" s="4"/>
      <c r="G36" s="4"/>
      <c r="H36" s="4"/>
      <c r="I36" s="4"/>
      <c r="J36" s="4"/>
      <c r="K36" s="4"/>
    </row>
    <row r="37" spans="3:11" ht="47.25" customHeight="1">
      <c r="C37" s="3" t="s">
        <v>36</v>
      </c>
      <c r="D37" s="3"/>
      <c r="E37" s="3"/>
      <c r="F37" s="3"/>
      <c r="G37" s="3"/>
      <c r="H37" s="3"/>
      <c r="I37" s="3"/>
      <c r="J37" s="3"/>
      <c r="K37" s="3"/>
    </row>
    <row r="38" spans="3:11" ht="46.5" customHeight="1">
      <c r="C38" s="2" t="s">
        <v>41</v>
      </c>
      <c r="D38" s="2"/>
      <c r="E38" s="2"/>
      <c r="F38" s="2"/>
      <c r="G38" s="2"/>
      <c r="H38" s="2"/>
      <c r="I38" s="2"/>
      <c r="J38" s="2"/>
      <c r="K38" s="2"/>
    </row>
    <row r="39" spans="3:11" ht="57" customHeight="1">
      <c r="C39" s="61" t="s">
        <v>45</v>
      </c>
      <c r="D39" s="61"/>
      <c r="E39" s="61"/>
      <c r="F39" s="61"/>
      <c r="G39" s="61"/>
      <c r="H39" s="61"/>
      <c r="I39" s="61"/>
      <c r="J39" s="61"/>
      <c r="K39" s="61"/>
    </row>
    <row r="40" spans="3:11" ht="12.75">
      <c r="C40" s="62"/>
      <c r="D40" s="62"/>
      <c r="E40" s="62"/>
      <c r="F40" s="62"/>
      <c r="G40" s="62"/>
      <c r="H40" s="62"/>
      <c r="I40" s="62"/>
      <c r="J40" s="62"/>
      <c r="K40" s="62"/>
    </row>
  </sheetData>
  <sheetProtection/>
  <mergeCells count="83">
    <mergeCell ref="H19:I19"/>
    <mergeCell ref="C34:K34"/>
    <mergeCell ref="C14:E14"/>
    <mergeCell ref="J32:K32"/>
    <mergeCell ref="J20:K20"/>
    <mergeCell ref="H25:I25"/>
    <mergeCell ref="C29:E29"/>
    <mergeCell ref="J10:K10"/>
    <mergeCell ref="C30:E30"/>
    <mergeCell ref="H13:I13"/>
    <mergeCell ref="H17:I17"/>
    <mergeCell ref="J17:K17"/>
    <mergeCell ref="C19:E19"/>
    <mergeCell ref="C38:K38"/>
    <mergeCell ref="C37:K37"/>
    <mergeCell ref="C35:K36"/>
    <mergeCell ref="C32:E32"/>
    <mergeCell ref="F24:K24"/>
    <mergeCell ref="H20:I20"/>
    <mergeCell ref="H30:I30"/>
    <mergeCell ref="C26:E26"/>
    <mergeCell ref="H26:I26"/>
    <mergeCell ref="C22:E22"/>
    <mergeCell ref="C3:K3"/>
    <mergeCell ref="C4:K4"/>
    <mergeCell ref="C15:E15"/>
    <mergeCell ref="C16:E16"/>
    <mergeCell ref="C20:E20"/>
    <mergeCell ref="H14:I14"/>
    <mergeCell ref="J19:K19"/>
    <mergeCell ref="H16:I16"/>
    <mergeCell ref="J14:K14"/>
    <mergeCell ref="C13:E13"/>
    <mergeCell ref="C6:E6"/>
    <mergeCell ref="C8:E8"/>
    <mergeCell ref="J27:K27"/>
    <mergeCell ref="C17:E17"/>
    <mergeCell ref="J11:K11"/>
    <mergeCell ref="J25:K25"/>
    <mergeCell ref="J9:K9"/>
    <mergeCell ref="J13:K13"/>
    <mergeCell ref="J22:K22"/>
    <mergeCell ref="C24:E24"/>
    <mergeCell ref="J8:K8"/>
    <mergeCell ref="C28:E28"/>
    <mergeCell ref="J28:K28"/>
    <mergeCell ref="H28:I28"/>
    <mergeCell ref="J29:K29"/>
    <mergeCell ref="H15:I15"/>
    <mergeCell ref="C11:E11"/>
    <mergeCell ref="C10:E10"/>
    <mergeCell ref="H29:I29"/>
    <mergeCell ref="H10:I10"/>
    <mergeCell ref="H12:I12"/>
    <mergeCell ref="H21:I21"/>
    <mergeCell ref="J15:K15"/>
    <mergeCell ref="C12:E12"/>
    <mergeCell ref="J21:K21"/>
    <mergeCell ref="J30:K30"/>
    <mergeCell ref="J18:K18"/>
    <mergeCell ref="J16:K16"/>
    <mergeCell ref="H22:I22"/>
    <mergeCell ref="H18:I18"/>
    <mergeCell ref="C21:E21"/>
    <mergeCell ref="H27:I27"/>
    <mergeCell ref="H6:I6"/>
    <mergeCell ref="C7:E7"/>
    <mergeCell ref="H7:I7"/>
    <mergeCell ref="J7:K7"/>
    <mergeCell ref="J6:K6"/>
    <mergeCell ref="C25:E25"/>
    <mergeCell ref="H8:I8"/>
    <mergeCell ref="C18:E18"/>
    <mergeCell ref="C9:E9"/>
    <mergeCell ref="J12:K12"/>
    <mergeCell ref="C39:K39"/>
    <mergeCell ref="H9:I9"/>
    <mergeCell ref="C23:E23"/>
    <mergeCell ref="H23:I23"/>
    <mergeCell ref="J23:K23"/>
    <mergeCell ref="J26:K26"/>
    <mergeCell ref="C27:E27"/>
    <mergeCell ref="H11:I11"/>
  </mergeCells>
  <conditionalFormatting sqref="F25 F10 F28">
    <cfRule type="cellIs" priority="87" dxfId="13" operator="greaterThan">
      <formula>List1!#REF!*1.8</formula>
    </cfRule>
  </conditionalFormatting>
  <conditionalFormatting sqref="F15">
    <cfRule type="cellIs" priority="22" dxfId="13" operator="greaterThan">
      <formula>List1!#REF!*1.8</formula>
    </cfRule>
  </conditionalFormatting>
  <conditionalFormatting sqref="F30">
    <cfRule type="cellIs" priority="21" dxfId="13" operator="greaterThan">
      <formula>List1!#REF!*1.8</formula>
    </cfRule>
  </conditionalFormatting>
  <conditionalFormatting sqref="F14">
    <cfRule type="cellIs" priority="20" dxfId="13" operator="greaterThan">
      <formula>List1!#REF!*1.8</formula>
    </cfRule>
  </conditionalFormatting>
  <conditionalFormatting sqref="F26:F27">
    <cfRule type="cellIs" priority="9" dxfId="13" operator="greaterThan">
      <formula>List1!#REF!*1.8</formula>
    </cfRule>
  </conditionalFormatting>
  <conditionalFormatting sqref="F23">
    <cfRule type="cellIs" priority="8" dxfId="13" operator="greaterThan">
      <formula>List1!#REF!*1.8</formula>
    </cfRule>
  </conditionalFormatting>
  <conditionalFormatting sqref="F13">
    <cfRule type="cellIs" priority="7" dxfId="13" operator="greaterThan">
      <formula>List1!#REF!*1.8</formula>
    </cfRule>
  </conditionalFormatting>
  <conditionalFormatting sqref="F17">
    <cfRule type="cellIs" priority="6" dxfId="13" operator="greaterThan">
      <formula>List1!#REF!*1.8</formula>
    </cfRule>
  </conditionalFormatting>
  <conditionalFormatting sqref="F29">
    <cfRule type="cellIs" priority="5" dxfId="13" operator="greaterThan">
      <formula>List1!#REF!*1.8</formula>
    </cfRule>
  </conditionalFormatting>
  <conditionalFormatting sqref="F6:H6 J6">
    <cfRule type="cellIs" priority="4" dxfId="13" operator="greaterThan">
      <formula>List1!#REF!*1.8</formula>
    </cfRule>
  </conditionalFormatting>
  <conditionalFormatting sqref="G10:H10 J10">
    <cfRule type="cellIs" priority="3" dxfId="13" operator="greaterThan">
      <formula>List1!#REF!*1.8</formula>
    </cfRule>
  </conditionalFormatting>
  <conditionalFormatting sqref="G13:H13 J13">
    <cfRule type="cellIs" priority="2" dxfId="13" operator="greaterThan">
      <formula>List1!#REF!*1.8</formula>
    </cfRule>
  </conditionalFormatting>
  <conditionalFormatting sqref="G17:H17 J17">
    <cfRule type="cellIs" priority="1" dxfId="13" operator="greaterThan">
      <formula>List1!#REF!*1.8</formula>
    </cfRule>
  </conditionalFormatting>
  <printOptions/>
  <pageMargins left="0.25" right="0.25" top="0.75" bottom="0.75" header="0.3" footer="0.3"/>
  <pageSetup fitToHeight="0" horizontalDpi="600" verticalDpi="600" orientation="landscape" paperSize="9" scale="68" r:id="rId1"/>
  <rowBreaks count="1" manualBreakCount="1">
    <brk id="20" max="1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Brose Fahrzeugteile GmbH &amp; Co KG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Cecho, Petr</dc:creator>
  <cp:keywords/>
  <dc:description/>
  <cp:lastModifiedBy>Bolfová Petra</cp:lastModifiedBy>
  <cp:lastPrinted>2022-03-03T15:19:41Z</cp:lastPrinted>
  <dcterms:created xsi:type="dcterms:W3CDTF">2016-11-16T09:11:53Z</dcterms:created>
  <dcterms:modified xsi:type="dcterms:W3CDTF">2022-04-26T09:10:31Z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ysVersion">
    <vt:lpwstr>2.0</vt:lpwstr>
  </property>
  <property fmtid="{D5CDD505-2E9C-101B-9397-08002B2CF9AE}" pid="3" name="sysIndex">
    <vt:lpwstr>201</vt:lpwstr>
  </property>
  <property fmtid="{D5CDD505-2E9C-101B-9397-08002B2CF9AE}" pid="4" name="sysCurrentUsername">
    <vt:lpwstr>Mach, Radovan (OST/FA)</vt:lpwstr>
  </property>
  <property fmtid="{D5CDD505-2E9C-101B-9397-08002B2CF9AE}" pid="5" name="sysCurrentUserFunction">
    <vt:lpwstr>OST/IH</vt:lpwstr>
  </property>
  <property fmtid="{D5CDD505-2E9C-101B-9397-08002B2CF9AE}" pid="6" name="sysCurrentUserLocation">
    <vt:lpwstr>KOP</vt:lpwstr>
  </property>
  <property fmtid="{D5CDD505-2E9C-101B-9397-08002B2CF9AE}" pid="7" name="ContentTypeId">
    <vt:lpwstr>0x0101003E3C96D3C773904C9E26FAC09F4B918000B721D5F6259553418AA85183A91BD8AD</vt:lpwstr>
  </property>
  <property fmtid="{D5CDD505-2E9C-101B-9397-08002B2CF9AE}" pid="8" name="TaxKeyword">
    <vt:lpwstr/>
  </property>
  <property fmtid="{D5CDD505-2E9C-101B-9397-08002B2CF9AE}" pid="9" name="sysFilePathFull">
    <vt:lpwstr>http://team.brose.net/sites/01119/GeneralDocuments/040_Maintenance/020_Documents/20_Eskalation,Contacts/Contakt_ Tel.number IH.xlsx</vt:lpwstr>
  </property>
  <property fmtid="{D5CDD505-2E9C-101B-9397-08002B2CF9AE}" pid="10" name="trRelated2AgendaCurrent">
    <vt:lpwstr/>
  </property>
  <property fmtid="{D5CDD505-2E9C-101B-9397-08002B2CF9AE}" pid="11" name="trRelated2AgendaTitle">
    <vt:lpwstr/>
  </property>
  <property fmtid="{D5CDD505-2E9C-101B-9397-08002B2CF9AE}" pid="12" name="trFolderLevel01">
    <vt:lpwstr>40_Realization</vt:lpwstr>
  </property>
  <property fmtid="{D5CDD505-2E9C-101B-9397-08002B2CF9AE}" pid="13" name="TaxKeywordTaxHTField">
    <vt:lpwstr/>
  </property>
  <property fmtid="{D5CDD505-2E9C-101B-9397-08002B2CF9AE}" pid="14" name="trAgendaItemID">
    <vt:lpwstr/>
  </property>
  <property fmtid="{D5CDD505-2E9C-101B-9397-08002B2CF9AE}" pid="15" name="trAgendaID">
    <vt:lpwstr/>
  </property>
  <property fmtid="{D5CDD505-2E9C-101B-9397-08002B2CF9AE}" pid="16" name="trRelated2TaskCurrent">
    <vt:lpwstr/>
  </property>
  <property fmtid="{D5CDD505-2E9C-101B-9397-08002B2CF9AE}" pid="17" name="AssignedTo">
    <vt:lpwstr/>
  </property>
  <property fmtid="{D5CDD505-2E9C-101B-9397-08002B2CF9AE}" pid="18" name="trFollowUpDateMan">
    <vt:lpwstr/>
  </property>
  <property fmtid="{D5CDD505-2E9C-101B-9397-08002B2CF9AE}" pid="19" name="trDocumentType">
    <vt:lpwstr/>
  </property>
  <property fmtid="{D5CDD505-2E9C-101B-9397-08002B2CF9AE}" pid="20" name="trRelated2TaskTitle">
    <vt:lpwstr/>
  </property>
  <property fmtid="{D5CDD505-2E9C-101B-9397-08002B2CF9AE}" pid="21" name="trRelated2Event">
    <vt:lpwstr/>
  </property>
  <property fmtid="{D5CDD505-2E9C-101B-9397-08002B2CF9AE}" pid="22" name="trRelated2Agenda">
    <vt:lpwstr/>
  </property>
  <property fmtid="{D5CDD505-2E9C-101B-9397-08002B2CF9AE}" pid="23" name="TaxCatchAll">
    <vt:lpwstr/>
  </property>
  <property fmtid="{D5CDD505-2E9C-101B-9397-08002B2CF9AE}" pid="24" name="trTeamsiteID">
    <vt:lpwstr/>
  </property>
  <property fmtid="{D5CDD505-2E9C-101B-9397-08002B2CF9AE}" pid="25" name="trRelated2EventTitle">
    <vt:lpwstr/>
  </property>
  <property fmtid="{D5CDD505-2E9C-101B-9397-08002B2CF9AE}" pid="26" name="trDescription">
    <vt:lpwstr/>
  </property>
  <property fmtid="{D5CDD505-2E9C-101B-9397-08002B2CF9AE}" pid="27" name="trBREinfo">
    <vt:lpwstr/>
  </property>
  <property fmtid="{D5CDD505-2E9C-101B-9397-08002B2CF9AE}" pid="28" name="trMove2RefDoc">
    <vt:lpwstr>0</vt:lpwstr>
  </property>
  <property fmtid="{D5CDD505-2E9C-101B-9397-08002B2CF9AE}" pid="29" name="trFollowUpComment">
    <vt:lpwstr/>
  </property>
  <property fmtid="{D5CDD505-2E9C-101B-9397-08002B2CF9AE}" pid="30" name="trEventID">
    <vt:lpwstr/>
  </property>
  <property fmtid="{D5CDD505-2E9C-101B-9397-08002B2CF9AE}" pid="31" name="trTaskID">
    <vt:lpwstr/>
  </property>
  <property fmtid="{D5CDD505-2E9C-101B-9397-08002B2CF9AE}" pid="32" name="trRelated2EventCurrent">
    <vt:lpwstr/>
  </property>
  <property fmtid="{D5CDD505-2E9C-101B-9397-08002B2CF9AE}" pid="33" name="trRelated2Task">
    <vt:lpwstr/>
  </property>
  <property fmtid="{D5CDD505-2E9C-101B-9397-08002B2CF9AE}" pid="34" name="IconOverlay">
    <vt:lpwstr/>
  </property>
</Properties>
</file>