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2" r:id="rId1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<sst xmlns="http://schemas.openxmlformats.org/spreadsheetml/2006/main" count="57" uniqueCount="40">
  <si>
    <t>Položka</t>
  </si>
  <si>
    <t>kpl</t>
  </si>
  <si>
    <t>Počet</t>
  </si>
  <si>
    <t>Měrná jednotka</t>
  </si>
  <si>
    <t>ks</t>
  </si>
  <si>
    <t>Provedení revizních zkoušek dle ČSN 331500 a předání revizních zpráv</t>
  </si>
  <si>
    <t>Průběžný a závěrečný úklid</t>
  </si>
  <si>
    <t>Doprava a přesun hmot</t>
  </si>
  <si>
    <t>hod.</t>
  </si>
  <si>
    <t>výjezd</t>
  </si>
  <si>
    <t>Celková nabídková cena v Kč bez DPH (součet celkem za tabulku "A" + tabulku "B")</t>
  </si>
  <si>
    <t xml:space="preserve">Pomocné lešení (doprava, montáž, demontáž, manipulace) </t>
  </si>
  <si>
    <t>Příloha č. 2 poptávky</t>
  </si>
  <si>
    <t>Mimozáruční opravy - tabulka "B"</t>
  </si>
  <si>
    <t>Celkem za tabulku "A" - cena v Kč bez DPH</t>
  </si>
  <si>
    <t>Celkem za tabulku "B" - cena v Kč bez DPH</t>
  </si>
  <si>
    <t>Předpokládaný počet měrných jednotek po dobu záruky - 60 měsíců*)</t>
  </si>
  <si>
    <t>Zaškolení 2 zaměstnanců v rozsahu obsluhy osvětlení</t>
  </si>
  <si>
    <t xml:space="preserve">Autorizované měření osvětlení  </t>
  </si>
  <si>
    <t>*) Předpokládané množství hodin a výjezdů v cenové tabulce je stanoveno po dobu záruky  (60 měsíců)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</si>
  <si>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t>Dodávka svítidel včetně montáže, potřebných prací a recyklačního poplatku, dle  přílohy č. 2 návrhu smlouvy pro prostor č. 6 -  typ svítidla "C"</t>
  </si>
  <si>
    <t>Dodávka svítidel včetně montáže, potřebných prací a recyklačního poplatku, dle  přílohy č. 2 návrhu smlouvy pro prostor č. 1 , 2, 3, 6 a 8 - typ svítidla "B"</t>
  </si>
  <si>
    <t>Dodávka svítidel včetně montáže, potřebných prací a recyklačního poplatku, dle  přílohy č. 2 návrhu smlouvy pro prostor č. 4, 5 a 7 -  typ svítidla "A"</t>
  </si>
  <si>
    <t>Dodávka svítidel včetně montáže, potřebných prací a recyklačního poplatku, dle  přílohy č. 2 návrhu smlouvy pro prostor č. 9 - typ svítidla "D"</t>
  </si>
  <si>
    <t>Dodávka svítidel včetně montáže, potřebných prací a recyklačního poplatku, dle  přílohy č. 2 návrhu smlouvy pro prostor č. 10 a 11 -  typ svítidla "E"</t>
  </si>
  <si>
    <t>Ostatní související práce</t>
  </si>
  <si>
    <t>Demontáž stávajících svítídel, rozvodů, jističů a zajištění ekologické likvidace</t>
  </si>
  <si>
    <t>Dodávka svítidel včetně montáže, potřebných prací a recyklačního poplatku, dle  přílohy č. 2 návrhu smlouvy pro prostor č. 12 a 13, typ svítidla "F"</t>
  </si>
  <si>
    <t>CENOVÁ TABULKA - Obnova osvětlení v prostorech archivu ČNB Brno</t>
  </si>
  <si>
    <t>Obnova osvětlení v prostorech archivu ČNB Brno - tabulka "A"</t>
  </si>
  <si>
    <t>Dodávka a montáž potřebné kabeláže, jističů, lišt, vypínačů, krabiček, zásuvek, zásuvky R + TV, rámečků a dalšího materiálu potřebného pro zapojení a zprovoznění systému osvětlení</t>
  </si>
  <si>
    <t>Malování - v rozsahu 1000 m2</t>
  </si>
  <si>
    <t>Mimozáruční opravy díla</t>
  </si>
  <si>
    <t>Výjezd k provedení mimozáruční opravy díla</t>
  </si>
  <si>
    <r>
      <t>Jednotková cena za měrnou jednotku</t>
    </r>
    <r>
      <rPr>
        <sz val="10"/>
        <rFont val="Calibri"/>
        <family val="2"/>
        <scheme val="minor"/>
      </rPr>
      <t xml:space="preserve"> v Kč bez DPH</t>
    </r>
  </si>
  <si>
    <r>
      <t>Cen</t>
    </r>
    <r>
      <rPr>
        <sz val="10"/>
        <rFont val="Calibri"/>
        <family val="2"/>
        <scheme val="minor"/>
      </rPr>
      <t>a za celkový počet měrných jednote</t>
    </r>
    <r>
      <rPr>
        <sz val="10"/>
        <color theme="1"/>
        <rFont val="Calibri"/>
        <family val="2"/>
        <scheme val="minor"/>
      </rPr>
      <t>k v Kč bez DPH</t>
    </r>
  </si>
  <si>
    <t>Vypracování/zajištění a předání veškerých potřebných dokladů, projektových dokumentací a dokumentace situačního plánu svítidel v půdorysném zakreslení každého daného prostoru potvrzené zhotovitelem</t>
  </si>
  <si>
    <t>Jednotková cena za měrnou jednotku v Kč bez DPH</t>
  </si>
  <si>
    <t>Cena celkem za předpokládaný počet měrných jednotek v Kč bez DPH</t>
  </si>
  <si>
    <t>Poznámka: Dodavatel vyplní pouze žlutě podbarvená políčka. Ceny uvádí dodavatel zaokrouhlené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</si>
</sst>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Protection="1">
      <protection/>
    </xf>
    <xf numFmtId="0" fontId="2" fillId="4" borderId="0" xfId="0" applyFont="1" applyFill="1" applyProtection="1">
      <protection/>
    </xf>
    <xf numFmtId="0" fontId="8" fillId="0" borderId="0" xfId="0" applyFont="1" applyProtection="1">
      <protection/>
    </xf>
    <xf numFmtId="0" fontId="9" fillId="0" borderId="0" xfId="0" applyFont="1" applyFill="1" applyProtection="1">
      <protection/>
    </xf>
    <xf numFmtId="0" fontId="7" fillId="0" borderId="0" xfId="0" applyFont="1" applyProtection="1">
      <protection/>
    </xf>
    <xf numFmtId="0" fontId="4" fillId="0" borderId="2" xfId="0" applyFont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39" fontId="7" fillId="5" borderId="5" xfId="0" applyNumberFormat="1" applyFont="1" applyFill="1" applyBorder="1" applyAlignment="1" applyProtection="1">
      <alignment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7" fillId="0" borderId="0" xfId="0" applyFont="1" applyAlignment="1" applyProtection="1">
      <alignment horizontal="right" vertical="top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2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" fontId="2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2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4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39" fontId="2" fillId="4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39" fontId="12" fillId="5" borderId="10" xfId="0" applyNumberFormat="1" applyFont="1" applyFill="1" applyBorder="1" applyAlignment="1" applyProtection="1">
      <alignment horizontal="center" vertical="center" wrapText="1"/>
      <protection/>
    </xf>
    <xf numFmtId="39" fontId="12" fillId="5" borderId="10" xfId="0" applyNumberFormat="1" applyFont="1" applyFill="1" applyBorder="1" applyAlignment="1" applyProtection="1">
      <alignment horizontal="center" vertical="center"/>
      <protection/>
    </xf>
    <xf numFmtId="164" fontId="14" fillId="7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Protection="1">
      <protection locked="0"/>
    </xf>
    <xf numFmtId="2" fontId="2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center"/>
      <protection/>
    </xf>
    <xf numFmtId="0" fontId="18" fillId="3" borderId="3" xfId="0" applyFont="1" applyFill="1" applyBorder="1" applyAlignment="1" applyProtection="1">
      <alignment horizontal="center" vertical="center" wrapText="1"/>
      <protection/>
    </xf>
    <xf numFmtId="0" fontId="18" fillId="3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2" fillId="5" borderId="1" xfId="0" applyFont="1" applyFill="1" applyBorder="1" applyAlignment="1" applyProtection="1">
      <alignment horizontal="left" vertical="center" wrapText="1"/>
      <protection/>
    </xf>
    <xf numFmtId="0" fontId="13" fillId="5" borderId="5" xfId="0" applyFont="1" applyFill="1" applyBorder="1" applyAlignment="1" applyProtection="1">
      <alignment horizontal="left" vertical="center" wrapText="1"/>
      <protection/>
    </xf>
    <xf numFmtId="0" fontId="13" fillId="5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left" vertical="center" wrapText="1"/>
      <protection/>
    </xf>
    <xf numFmtId="0" fontId="11" fillId="4" borderId="25" xfId="0" applyFont="1" applyFill="1" applyBorder="1" applyAlignment="1" applyProtection="1">
      <alignment horizontal="center" vertical="center"/>
      <protection/>
    </xf>
    <xf numFmtId="0" fontId="14" fillId="7" borderId="26" xfId="0" applyFont="1" applyFill="1" applyBorder="1" applyAlignment="1" applyProtection="1">
      <alignment horizontal="left" vertical="center"/>
      <protection/>
    </xf>
    <xf numFmtId="0" fontId="14" fillId="7" borderId="18" xfId="0" applyFont="1" applyFill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89" zoomScaleNormal="89" workbookViewId="0" topLeftCell="A1">
      <selection activeCell="I1" sqref="I1"/>
    </sheetView>
  </sheetViews>
  <sheetFormatPr defaultColWidth="8.8515625" defaultRowHeight="15"/>
  <cols>
    <col min="1" max="1" width="84.140625" style="1" bestFit="1" customWidth="1"/>
    <col min="2" max="2" width="18.421875" style="1" customWidth="1"/>
    <col min="3" max="3" width="17.28125" style="1" customWidth="1"/>
    <col min="4" max="4" width="24.28125" style="1" customWidth="1"/>
    <col min="5" max="5" width="36.57421875" style="1" customWidth="1"/>
    <col min="6" max="16384" width="8.8515625" style="1" customWidth="1"/>
  </cols>
  <sheetData>
    <row r="1" ht="23.25" customHeight="1">
      <c r="E1" s="17" t="s">
        <v>12</v>
      </c>
    </row>
    <row r="2" spans="1:5" ht="43.5" customHeight="1" thickBot="1">
      <c r="A2" s="42" t="s">
        <v>28</v>
      </c>
      <c r="B2" s="42"/>
      <c r="C2" s="42"/>
      <c r="D2" s="42"/>
      <c r="E2" s="42"/>
    </row>
    <row r="3" spans="1:5" ht="15">
      <c r="A3" s="48" t="s">
        <v>29</v>
      </c>
      <c r="B3" s="49"/>
      <c r="C3" s="49"/>
      <c r="D3" s="49"/>
      <c r="E3" s="50"/>
    </row>
    <row r="4" spans="1:5" ht="24" customHeight="1">
      <c r="A4" s="51"/>
      <c r="B4" s="52"/>
      <c r="C4" s="52"/>
      <c r="D4" s="52"/>
      <c r="E4" s="53"/>
    </row>
    <row r="5" spans="1:5" ht="45" customHeight="1">
      <c r="A5" s="4" t="s">
        <v>0</v>
      </c>
      <c r="B5" s="5" t="s">
        <v>2</v>
      </c>
      <c r="C5" s="5" t="s">
        <v>3</v>
      </c>
      <c r="D5" s="18" t="s">
        <v>34</v>
      </c>
      <c r="E5" s="38" t="s">
        <v>35</v>
      </c>
    </row>
    <row r="6" spans="1:7" ht="41.25" customHeight="1">
      <c r="A6" s="11" t="s">
        <v>36</v>
      </c>
      <c r="B6" s="19">
        <v>1</v>
      </c>
      <c r="C6" s="19" t="s">
        <v>1</v>
      </c>
      <c r="D6" s="22">
        <v>0</v>
      </c>
      <c r="E6" s="20">
        <f>D6</f>
        <v>0</v>
      </c>
      <c r="F6" s="3">
        <f>IF((TRUNC(D6,2)-D6)=0,0,1)</f>
        <v>0</v>
      </c>
      <c r="G6" s="3"/>
    </row>
    <row r="7" spans="1:7" ht="19.5" customHeight="1">
      <c r="A7" s="2" t="s">
        <v>26</v>
      </c>
      <c r="B7" s="19">
        <v>1</v>
      </c>
      <c r="C7" s="19" t="s">
        <v>1</v>
      </c>
      <c r="D7" s="22">
        <v>0</v>
      </c>
      <c r="E7" s="20">
        <f>D7</f>
        <v>0</v>
      </c>
      <c r="F7" s="3">
        <f aca="true" t="shared" si="0" ref="F7:F22">IF((TRUNC(D7,2)-D7)=0,0,1)</f>
        <v>0</v>
      </c>
      <c r="G7" s="3"/>
    </row>
    <row r="8" spans="1:7" ht="31.5" customHeight="1">
      <c r="A8" s="2" t="s">
        <v>22</v>
      </c>
      <c r="B8" s="36">
        <v>0</v>
      </c>
      <c r="C8" s="19" t="s">
        <v>4</v>
      </c>
      <c r="D8" s="22">
        <v>0</v>
      </c>
      <c r="E8" s="20">
        <f>D8*B8</f>
        <v>0</v>
      </c>
      <c r="F8" s="3"/>
      <c r="G8" s="3"/>
    </row>
    <row r="9" spans="1:7" ht="31.5" customHeight="1">
      <c r="A9" s="14" t="s">
        <v>21</v>
      </c>
      <c r="B9" s="36">
        <v>0</v>
      </c>
      <c r="C9" s="19" t="s">
        <v>4</v>
      </c>
      <c r="D9" s="22">
        <v>0</v>
      </c>
      <c r="E9" s="20">
        <f aca="true" t="shared" si="1" ref="E9:E13">B9*D9</f>
        <v>0</v>
      </c>
      <c r="F9" s="3">
        <f>IF((TRUNC(B9,2)-B9)=0,0,1)</f>
        <v>0</v>
      </c>
      <c r="G9" s="3">
        <f>IF((TRUNC(D9,2)-D9)=0,0,1)</f>
        <v>0</v>
      </c>
    </row>
    <row r="10" spans="1:7" ht="31.9" customHeight="1">
      <c r="A10" s="11" t="s">
        <v>20</v>
      </c>
      <c r="B10" s="37">
        <v>0</v>
      </c>
      <c r="C10" s="24" t="s">
        <v>4</v>
      </c>
      <c r="D10" s="23">
        <v>0</v>
      </c>
      <c r="E10" s="25">
        <f t="shared" si="1"/>
        <v>0</v>
      </c>
      <c r="F10" s="3"/>
      <c r="G10" s="3"/>
    </row>
    <row r="11" spans="1:7" ht="31.9" customHeight="1">
      <c r="A11" s="11" t="s">
        <v>23</v>
      </c>
      <c r="B11" s="36">
        <v>0</v>
      </c>
      <c r="C11" s="19" t="s">
        <v>4</v>
      </c>
      <c r="D11" s="22">
        <v>0</v>
      </c>
      <c r="E11" s="20">
        <f t="shared" si="1"/>
        <v>0</v>
      </c>
      <c r="F11" s="3"/>
      <c r="G11" s="3"/>
    </row>
    <row r="12" spans="1:7" ht="34.15" customHeight="1">
      <c r="A12" s="11" t="s">
        <v>24</v>
      </c>
      <c r="B12" s="36">
        <v>0</v>
      </c>
      <c r="C12" s="19" t="s">
        <v>4</v>
      </c>
      <c r="D12" s="22">
        <v>0</v>
      </c>
      <c r="E12" s="20">
        <f t="shared" si="1"/>
        <v>0</v>
      </c>
      <c r="F12" s="3"/>
      <c r="G12" s="3"/>
    </row>
    <row r="13" spans="1:7" ht="31.9" customHeight="1">
      <c r="A13" s="11" t="s">
        <v>27</v>
      </c>
      <c r="B13" s="36">
        <v>0</v>
      </c>
      <c r="C13" s="19" t="s">
        <v>4</v>
      </c>
      <c r="D13" s="22">
        <v>0</v>
      </c>
      <c r="E13" s="20">
        <f t="shared" si="1"/>
        <v>0</v>
      </c>
      <c r="F13" s="3"/>
      <c r="G13" s="3"/>
    </row>
    <row r="14" spans="1:7" ht="25.5">
      <c r="A14" s="11" t="s">
        <v>30</v>
      </c>
      <c r="B14" s="26">
        <v>1</v>
      </c>
      <c r="C14" s="19" t="s">
        <v>1</v>
      </c>
      <c r="D14" s="22">
        <v>0</v>
      </c>
      <c r="E14" s="20">
        <f aca="true" t="shared" si="2" ref="E14">B14*D14</f>
        <v>0</v>
      </c>
      <c r="F14" s="3">
        <f aca="true" t="shared" si="3" ref="F14">IF((TRUNC(B14,2)-B14)=0,0,1)</f>
        <v>0</v>
      </c>
      <c r="G14" s="3">
        <f aca="true" t="shared" si="4" ref="G14">IF((TRUNC(D14,2)-D14)=0,0,1)</f>
        <v>0</v>
      </c>
    </row>
    <row r="15" spans="1:7" ht="30.75" customHeight="1">
      <c r="A15" s="2" t="s">
        <v>25</v>
      </c>
      <c r="B15" s="19">
        <v>1</v>
      </c>
      <c r="C15" s="19" t="s">
        <v>1</v>
      </c>
      <c r="D15" s="22">
        <v>0</v>
      </c>
      <c r="E15" s="20">
        <f>D15</f>
        <v>0</v>
      </c>
      <c r="F15" s="3">
        <f t="shared" si="0"/>
        <v>0</v>
      </c>
      <c r="G15" s="3"/>
    </row>
    <row r="16" spans="1:7" ht="21" customHeight="1">
      <c r="A16" s="2" t="s">
        <v>11</v>
      </c>
      <c r="B16" s="19">
        <v>1</v>
      </c>
      <c r="C16" s="19" t="s">
        <v>1</v>
      </c>
      <c r="D16" s="22">
        <v>0</v>
      </c>
      <c r="E16" s="20">
        <f aca="true" t="shared" si="5" ref="E16:E22">D16</f>
        <v>0</v>
      </c>
      <c r="F16" s="3">
        <f t="shared" si="0"/>
        <v>0</v>
      </c>
      <c r="G16" s="3"/>
    </row>
    <row r="17" spans="1:7" ht="23.25" customHeight="1">
      <c r="A17" s="2" t="s">
        <v>6</v>
      </c>
      <c r="B17" s="19">
        <v>1</v>
      </c>
      <c r="C17" s="19" t="s">
        <v>1</v>
      </c>
      <c r="D17" s="22">
        <v>0</v>
      </c>
      <c r="E17" s="20">
        <f aca="true" t="shared" si="6" ref="E17">D17</f>
        <v>0</v>
      </c>
      <c r="F17" s="3"/>
      <c r="G17" s="3"/>
    </row>
    <row r="18" spans="1:7" ht="23.25" customHeight="1">
      <c r="A18" s="2" t="s">
        <v>7</v>
      </c>
      <c r="B18" s="19">
        <v>1</v>
      </c>
      <c r="C18" s="19" t="s">
        <v>1</v>
      </c>
      <c r="D18" s="22">
        <v>0</v>
      </c>
      <c r="E18" s="20">
        <f aca="true" t="shared" si="7" ref="E18">D18</f>
        <v>0</v>
      </c>
      <c r="F18" s="3"/>
      <c r="G18" s="3"/>
    </row>
    <row r="19" spans="1:7" ht="25.5" customHeight="1">
      <c r="A19" s="2" t="s">
        <v>5</v>
      </c>
      <c r="B19" s="19">
        <v>1</v>
      </c>
      <c r="C19" s="19" t="s">
        <v>1</v>
      </c>
      <c r="D19" s="22">
        <v>0</v>
      </c>
      <c r="E19" s="20">
        <f aca="true" t="shared" si="8" ref="E19">D19</f>
        <v>0</v>
      </c>
      <c r="F19" s="3"/>
      <c r="G19" s="3"/>
    </row>
    <row r="20" spans="1:7" ht="25.5" customHeight="1">
      <c r="A20" s="14" t="s">
        <v>17</v>
      </c>
      <c r="B20" s="21">
        <v>1</v>
      </c>
      <c r="C20" s="21" t="s">
        <v>1</v>
      </c>
      <c r="D20" s="22">
        <v>0</v>
      </c>
      <c r="E20" s="20">
        <f aca="true" t="shared" si="9" ref="E20:E21">B20*D20</f>
        <v>0</v>
      </c>
      <c r="F20" s="3"/>
      <c r="G20" s="3"/>
    </row>
    <row r="21" spans="1:7" ht="25.5" customHeight="1">
      <c r="A21" s="14" t="s">
        <v>31</v>
      </c>
      <c r="B21" s="21">
        <v>1</v>
      </c>
      <c r="C21" s="21" t="s">
        <v>1</v>
      </c>
      <c r="D21" s="22">
        <v>0</v>
      </c>
      <c r="E21" s="20">
        <f t="shared" si="9"/>
        <v>0</v>
      </c>
      <c r="F21" s="3"/>
      <c r="G21" s="3"/>
    </row>
    <row r="22" spans="1:7" ht="24" customHeight="1">
      <c r="A22" s="14" t="s">
        <v>18</v>
      </c>
      <c r="B22" s="21">
        <v>1</v>
      </c>
      <c r="C22" s="21" t="s">
        <v>1</v>
      </c>
      <c r="D22" s="22">
        <v>0</v>
      </c>
      <c r="E22" s="20">
        <f t="shared" si="5"/>
        <v>0</v>
      </c>
      <c r="F22" s="3">
        <f t="shared" si="0"/>
        <v>0</v>
      </c>
      <c r="G22" s="3"/>
    </row>
    <row r="23" spans="1:7" s="10" customFormat="1" ht="27.75" customHeight="1">
      <c r="A23" s="54" t="s">
        <v>14</v>
      </c>
      <c r="B23" s="44"/>
      <c r="C23" s="45"/>
      <c r="D23" s="13"/>
      <c r="E23" s="32">
        <f>SUM(E6:E22)</f>
        <v>0</v>
      </c>
      <c r="F23" s="9"/>
      <c r="G23" s="9"/>
    </row>
    <row r="24" spans="1:7" s="7" customFormat="1" ht="42" customHeight="1">
      <c r="A24" s="55" t="s">
        <v>13</v>
      </c>
      <c r="B24" s="58"/>
      <c r="C24" s="58"/>
      <c r="D24" s="59"/>
      <c r="E24" s="60"/>
      <c r="F24" s="6"/>
      <c r="G24" s="6"/>
    </row>
    <row r="25" spans="1:5" ht="57" customHeight="1">
      <c r="A25" s="4" t="s">
        <v>0</v>
      </c>
      <c r="B25" s="12" t="s">
        <v>16</v>
      </c>
      <c r="C25" s="5" t="s">
        <v>3</v>
      </c>
      <c r="D25" s="40" t="s">
        <v>37</v>
      </c>
      <c r="E25" s="41" t="s">
        <v>38</v>
      </c>
    </row>
    <row r="26" spans="1:5" ht="30" customHeight="1">
      <c r="A26" s="39" t="s">
        <v>32</v>
      </c>
      <c r="B26" s="27">
        <v>10</v>
      </c>
      <c r="C26" s="28" t="s">
        <v>8</v>
      </c>
      <c r="D26" s="29">
        <v>0</v>
      </c>
      <c r="E26" s="30">
        <f>B26*D26</f>
        <v>0</v>
      </c>
    </row>
    <row r="27" spans="1:5" ht="24.75" customHeight="1">
      <c r="A27" s="39" t="s">
        <v>33</v>
      </c>
      <c r="B27" s="27">
        <v>2</v>
      </c>
      <c r="C27" s="28" t="s">
        <v>9</v>
      </c>
      <c r="D27" s="29">
        <v>0</v>
      </c>
      <c r="E27" s="30">
        <f>B27*D27</f>
        <v>0</v>
      </c>
    </row>
    <row r="28" spans="1:5" s="8" customFormat="1" ht="28.5" customHeight="1">
      <c r="A28" s="43" t="s">
        <v>15</v>
      </c>
      <c r="B28" s="44"/>
      <c r="C28" s="44"/>
      <c r="D28" s="45"/>
      <c r="E28" s="33">
        <f>SUM(E26+E27)</f>
        <v>0</v>
      </c>
    </row>
    <row r="29" spans="1:5" ht="22.5" customHeight="1">
      <c r="A29" s="16"/>
      <c r="B29" s="15"/>
      <c r="C29" s="15"/>
      <c r="D29" s="15"/>
      <c r="E29" s="31"/>
    </row>
    <row r="30" spans="1:5" s="8" customFormat="1" ht="39.75" customHeight="1" thickBot="1">
      <c r="A30" s="56" t="s">
        <v>10</v>
      </c>
      <c r="B30" s="57"/>
      <c r="C30" s="57"/>
      <c r="D30" s="57"/>
      <c r="E30" s="34">
        <f>E23+E28</f>
        <v>0</v>
      </c>
    </row>
    <row r="31" spans="1:5" ht="54" customHeight="1">
      <c r="A31" s="47" t="s">
        <v>19</v>
      </c>
      <c r="B31" s="47"/>
      <c r="C31" s="47"/>
      <c r="D31" s="47"/>
      <c r="E31" s="47"/>
    </row>
    <row r="32" spans="1:5" ht="19.5" customHeight="1">
      <c r="A32" s="46" t="s">
        <v>39</v>
      </c>
      <c r="B32" s="46"/>
      <c r="C32" s="46"/>
      <c r="D32" s="46"/>
      <c r="E32" s="46"/>
    </row>
    <row r="38" ht="15.75">
      <c r="A38" s="61"/>
    </row>
    <row r="50" ht="15">
      <c r="A50" s="35"/>
    </row>
    <row r="51" ht="15">
      <c r="A51" s="35"/>
    </row>
    <row r="52" ht="15">
      <c r="A52" s="35"/>
    </row>
    <row r="53" ht="15">
      <c r="A53" s="35"/>
    </row>
  </sheetData>
  <sheetProtection algorithmName="SHA-512" hashValue="nJgCODFPj4N5q0SDrebk4LbZ+1FAKQTXcoTj1MUm0oU9JDGwxamqKAHZmIDVU70HZzPEOJ8zHnI8aEMyZaNQOQ==" saltValue="j12h5/nMQNWOmKuRPt2p4A==" spinCount="100000" sheet="1" objects="1" scenarios="1"/>
  <mergeCells count="8">
    <mergeCell ref="A2:E2"/>
    <mergeCell ref="A28:D28"/>
    <mergeCell ref="A32:E32"/>
    <mergeCell ref="A31:E31"/>
    <mergeCell ref="A3:E4"/>
    <mergeCell ref="A23:C23"/>
    <mergeCell ref="A24:E24"/>
    <mergeCell ref="A30:D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2021-08-03T07:20:11Z</cp:lastPrinted>
  <dcterms:created xsi:type="dcterms:W3CDTF">2016-09-08T05:53:04Z</dcterms:created>
  <dcterms:modified xsi:type="dcterms:W3CDTF">2022-04-11T14:43:09Z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