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0" windowWidth="28830" windowHeight="14790" activeTab="0"/>
  </bookViews>
  <sheets>
    <sheet name="Cenová tabulka" sheetId="5" r:id="rId1"/>
  </sheets>
  <definedNames>
    <definedName name="_xlnm.Print_Area" localSheetId="0">'Cenová tabulka'!$A$1:$G$56</definedName>
  </definedNames>
  <calcPr calcId="145621"/>
</workbook>
</file>

<file path=xl/sharedStrings.xml><?xml version="1.0" encoding="utf-8"?>
<sst xmlns="http://schemas.openxmlformats.org/spreadsheetml/2006/main" count="80" uniqueCount="56">
  <si>
    <t>jednotka</t>
  </si>
  <si>
    <t>kpl</t>
  </si>
  <si>
    <t>Jednotková cena v Kč bez DPH</t>
  </si>
  <si>
    <t>hod</t>
  </si>
  <si>
    <t>výjezd</t>
  </si>
  <si>
    <t>popis činností "Dodávka a Montáž"</t>
  </si>
  <si>
    <t>Předpokládaný počet</t>
  </si>
  <si>
    <t>Cena celkem za předpokládaný počet v Kč bez DPH</t>
  </si>
  <si>
    <t>Ceny se uvádějí v Kč na dvě desetinná místa.</t>
  </si>
  <si>
    <t>VZT</t>
  </si>
  <si>
    <t>stavební přípomoce pro profese</t>
  </si>
  <si>
    <t>MaR</t>
  </si>
  <si>
    <t>Ostatní jinde neuvedené náklady</t>
  </si>
  <si>
    <t>Elektroinstalace</t>
  </si>
  <si>
    <t>Zdravotechnické instalace</t>
  </si>
  <si>
    <t>Stavební úpravy</t>
  </si>
  <si>
    <t>demontáž stávajícího FCU</t>
  </si>
  <si>
    <t>dodávka a montáž VZT potrubí vč. akustické izolace</t>
  </si>
  <si>
    <t>dodávka a montáž VZT stropních mřížek</t>
  </si>
  <si>
    <t>dodávka a montáž vzduchových zákrytů ve zdvojené podleze - extrudovaný polystyrén</t>
  </si>
  <si>
    <t>demontáž stávající příčky mezi MP316A a chodbičkou MP316</t>
  </si>
  <si>
    <t xml:space="preserve">úprava nosné části zdvojené podlahy pod stávající příčkou </t>
  </si>
  <si>
    <t>posunutí nožiček v chodbě a doplnění profilu 40x40 v délce 3,6 metru s nožičkami</t>
  </si>
  <si>
    <t>citelný chladící výkon min 8 kW (nasávaný vzdušina 28°/45% r.v., chladící médium propylenglykol 34% o teplotě 11/16°C), maximální půdorys š/h 800/600, max. hladina akustického tlaku ve 2m podle ISO 3744 52dB, radiální ventilátor s volným oběžným kolem s EC motorem, autonomní regulátor schopný regulace otáček ventilátoru a spolupráce dvou jednotek, vnější komunikace protokolem BacNet IP, dvoucestný regulační uzel na straně chladícího média ovládaný autonomním regulátorem, uzavírací klapka s pohonem</t>
  </si>
  <si>
    <t xml:space="preserve">dodávka a montáž nové systémové akustické příčky s dveřmi 900x2200 se skrytou zárubní - útlum 37dB </t>
  </si>
  <si>
    <t>demontáž silového připojení demontovaného zařízení</t>
  </si>
  <si>
    <t>Profylaktická prohlídka dle požadavků výrobce</t>
  </si>
  <si>
    <t>Cena celkem bez DPH</t>
  </si>
  <si>
    <t>Chlazení</t>
  </si>
  <si>
    <t>Mimozáruční a pozáruční opravy *)</t>
  </si>
  <si>
    <t>Hodinová sazba za mimozáruční a pozáruční opravy v pracovních dnech, tj. pondělí až pátek od 6:00 do 22:00 hod</t>
  </si>
  <si>
    <t>Hodinová sazba za mimozáruční a pozáruční opravy v pracovních dnech, tj. pondělí až pátek od 22:00 do 06:00 hod následujícího dne a dnech pracovního volna (po celý den)</t>
  </si>
  <si>
    <t>Investiční cena celkem  v Kč bez DPH</t>
  </si>
  <si>
    <t xml:space="preserve">dodávka a montáž jednotky přesné klimatizece včetně rámu do zdvojené podlahy, osazení autonomního regulátoru s řízením otáček ventilátoru (komunikace BacNet IP), akčními pvky, ventily a čidly teploty </t>
  </si>
  <si>
    <t>vybourání dvou otvorů cca 700x500</t>
  </si>
  <si>
    <t>Výjezd zhotovitele (tam i zpět) na provedení mimozáruční a pozáruční opravy v pracovních dnech, tj. pondělí až pátek v době od 6:00 do 22:00 hod</t>
  </si>
  <si>
    <t>Výjezd zhotovitele (tam i zpět) na provedení mimozáruční a pozáruční opravy v pracovních dnech, tj. pondělí až pátek v době od 22:00 do 06:00 hod následujícího dne a ve dnech pracovního volna (po celý den)</t>
  </si>
  <si>
    <t>ks</t>
  </si>
  <si>
    <t>Cena celkem za profylaktické prohlídky za 3 roky v Kč bez DPH</t>
  </si>
  <si>
    <r>
      <t>vymezení prostoru výdechu jednotek přesné klimatizace ve zdvojené podlaze 2m</t>
    </r>
    <r>
      <rPr>
        <i/>
        <vertAlign val="superscript"/>
        <sz val="9"/>
        <color theme="1"/>
        <rFont val="Calibri"/>
        <family val="2"/>
        <scheme val="minor"/>
      </rPr>
      <t>2</t>
    </r>
  </si>
  <si>
    <t>12m2 80% tvarovky</t>
  </si>
  <si>
    <t>dodávka a montáž stropní mřížky do SDK u stěny mezi kuchyňkou MP316 a MP316A rozměru 2400x200</t>
  </si>
  <si>
    <t xml:space="preserve">Ekologická likvidace veškerého odpadu </t>
  </si>
  <si>
    <t>napojení nově instalovaných zařízení do datové zásuvky z prostoru MP316 do MP316A 10m</t>
  </si>
  <si>
    <t>demontáž stávajícího potrubí PP-R DN20  30m</t>
  </si>
  <si>
    <t>dodávka a montáž potrubí PP-R Ekoplastik PN10 40x3,7  48m včetně parotěsné izolace a napojení na stávající odbočky</t>
  </si>
  <si>
    <t>demontáž stávajících odvodů kondenzátu a napojení odvodu kondenzátu od nově instalovaných jednotek 10m</t>
  </si>
  <si>
    <t>napojení nových jednotek do rozvaděče Rvelin1 v MP310 na nové jističe QF614 a QF615</t>
  </si>
  <si>
    <t>**) Dodavatel doplní počet profylaktických prohlídek doporučených výrobce za jeden kalendářní rok, minimálně však zde musí být uvedena četnost profylaktických prohlídek jedenkrát ročně. Rozsah profylaktických rpohlídek doplní dodavatel do přílohy č. 3 návrhu smlouvy.</t>
  </si>
  <si>
    <t>Profylaktické prohlídky***)</t>
  </si>
  <si>
    <t>***)  Rozsah profylaktických prohlídek doplní dodavatel do přílohy č. 3 návrhu smlouvy podle doporučení výrobce.</t>
  </si>
  <si>
    <t>Výrobcem doporučený počet prohlídek ročně (doplní dodvatel podle doporučení výrobce)**)</t>
  </si>
  <si>
    <t>*) Předpokládaný počet hodin a výjezdů mimozáručních a pozáručních oprav je uveden pouze za účelem porovnání nabídek a vychází z předpokládaného čerpání výše uvedených jednotek zadavatelem (v souladu se ZZVZ po dobu 4 let). Zadavatel si vyhrazuje právo uvedená množství nečerpat</t>
  </si>
  <si>
    <t>Příloha č. 2 poptávky</t>
  </si>
  <si>
    <t>Cenová tabulka</t>
  </si>
  <si>
    <t>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</si>
</sst>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i/>
      <vertAlign val="super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91">
    <xf numFmtId="0" fontId="0" fillId="0" borderId="0" xfId="0"/>
    <xf numFmtId="0" fontId="0" fillId="0" borderId="1" xfId="0" applyFill="1" applyBorder="1" applyAlignment="1" applyProtection="1">
      <alignment horizontal="center"/>
      <protection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Fill="1" applyBorder="1" applyAlignment="1" applyProtection="1">
      <alignment horizontal="center"/>
      <protection/>
    </xf>
    <xf numFmtId="44" fontId="7" fillId="0" borderId="2" xfId="0" applyNumberFormat="1" applyFont="1" applyFill="1" applyBorder="1" applyProtection="1">
      <protection/>
    </xf>
    <xf numFmtId="0" fontId="0" fillId="3" borderId="0" xfId="0" applyFill="1" applyBorder="1" applyAlignment="1" applyProtection="1">
      <alignment horizontal="center"/>
      <protection/>
    </xf>
    <xf numFmtId="164" fontId="0" fillId="3" borderId="0" xfId="0" applyNumberFormat="1" applyFill="1" applyBorder="1"/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44" fontId="11" fillId="0" borderId="9" xfId="0" applyNumberFormat="1" applyFont="1" applyBorder="1"/>
    <xf numFmtId="0" fontId="0" fillId="4" borderId="5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164" fontId="0" fillId="4" borderId="4" xfId="0" applyNumberFormat="1" applyFill="1" applyBorder="1"/>
    <xf numFmtId="44" fontId="7" fillId="0" borderId="4" xfId="0" applyNumberFormat="1" applyFont="1" applyFill="1" applyBorder="1" applyProtection="1">
      <protection/>
    </xf>
    <xf numFmtId="0" fontId="0" fillId="0" borderId="10" xfId="0" applyFill="1" applyBorder="1" applyAlignment="1" applyProtection="1">
      <alignment horizontal="center"/>
      <protection/>
    </xf>
    <xf numFmtId="44" fontId="7" fillId="0" borderId="11" xfId="0" applyNumberFormat="1" applyFont="1" applyFill="1" applyBorder="1" applyProtection="1"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164" fontId="0" fillId="4" borderId="1" xfId="0" applyNumberFormat="1" applyFill="1" applyBorder="1"/>
    <xf numFmtId="0" fontId="0" fillId="0" borderId="10" xfId="0" applyFill="1" applyBorder="1" applyAlignment="1" applyProtection="1">
      <alignment horizontal="center" vertical="center"/>
      <protection/>
    </xf>
    <xf numFmtId="164" fontId="0" fillId="4" borderId="10" xfId="0" applyNumberFormat="1" applyFill="1" applyBorder="1"/>
    <xf numFmtId="44" fontId="7" fillId="0" borderId="18" xfId="0" applyNumberFormat="1" applyFont="1" applyFill="1" applyBorder="1" applyProtection="1">
      <protection/>
    </xf>
    <xf numFmtId="0" fontId="0" fillId="0" borderId="12" xfId="0" applyFill="1" applyBorder="1" applyAlignment="1" applyProtection="1">
      <alignment horizontal="center" vertical="center"/>
      <protection/>
    </xf>
    <xf numFmtId="164" fontId="0" fillId="4" borderId="12" xfId="0" applyNumberFormat="1" applyFill="1" applyBorder="1"/>
    <xf numFmtId="44" fontId="7" fillId="0" borderId="19" xfId="0" applyNumberFormat="1" applyFont="1" applyFill="1" applyBorder="1" applyProtection="1">
      <protection/>
    </xf>
    <xf numFmtId="0" fontId="0" fillId="0" borderId="20" xfId="0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wrapText="1"/>
      <protection/>
    </xf>
    <xf numFmtId="164" fontId="0" fillId="4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164" fontId="0" fillId="3" borderId="1" xfId="0" applyNumberFormat="1" applyFill="1" applyBorder="1"/>
    <xf numFmtId="0" fontId="3" fillId="0" borderId="13" xfId="0" applyFont="1" applyBorder="1" applyAlignment="1">
      <alignment wrapText="1"/>
    </xf>
    <xf numFmtId="0" fontId="0" fillId="0" borderId="21" xfId="0" applyBorder="1" applyAlignment="1">
      <alignment wrapText="1"/>
    </xf>
    <xf numFmtId="164" fontId="0" fillId="3" borderId="12" xfId="0" applyNumberFormat="1" applyFill="1" applyBorder="1"/>
    <xf numFmtId="0" fontId="0" fillId="0" borderId="0" xfId="0" applyFill="1" applyBorder="1" applyAlignment="1" applyProtection="1">
      <alignment horizontal="center" vertical="center"/>
      <protection/>
    </xf>
    <xf numFmtId="44" fontId="7" fillId="0" borderId="0" xfId="0" applyNumberFormat="1" applyFont="1" applyFill="1" applyBorder="1" applyProtection="1">
      <protection/>
    </xf>
    <xf numFmtId="0" fontId="0" fillId="0" borderId="0" xfId="0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4" xfId="0" applyBorder="1" applyAlignment="1">
      <alignment wrapText="1"/>
    </xf>
    <xf numFmtId="44" fontId="7" fillId="0" borderId="17" xfId="0" applyNumberFormat="1" applyFont="1" applyFill="1" applyBorder="1" applyProtection="1">
      <protection/>
    </xf>
    <xf numFmtId="164" fontId="0" fillId="3" borderId="25" xfId="0" applyNumberFormat="1" applyFill="1" applyBorder="1"/>
    <xf numFmtId="0" fontId="2" fillId="0" borderId="14" xfId="0" applyFont="1" applyBorder="1" applyAlignment="1">
      <alignment wrapText="1"/>
    </xf>
    <xf numFmtId="44" fontId="10" fillId="0" borderId="9" xfId="0" applyNumberFormat="1" applyFont="1" applyBorder="1" applyAlignment="1" applyProtection="1">
      <alignment horizontal="center" vertical="center" wrapText="1"/>
      <protection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2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/>
    </xf>
    <xf numFmtId="0" fontId="5" fillId="0" borderId="2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14" xfId="0" applyFont="1" applyBorder="1" applyAlignment="1">
      <alignment/>
    </xf>
    <xf numFmtId="0" fontId="0" fillId="0" borderId="30" xfId="0" applyBorder="1" applyAlignment="1">
      <alignment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6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view="pageBreakPreview" zoomScale="85" zoomScaleSheetLayoutView="85" workbookViewId="0" topLeftCell="A28">
      <selection activeCell="F34" sqref="F34:F35"/>
    </sheetView>
  </sheetViews>
  <sheetFormatPr defaultColWidth="9.140625" defaultRowHeight="15"/>
  <cols>
    <col min="2" max="2" width="103.421875" style="0" customWidth="1"/>
    <col min="3" max="3" width="0.13671875" style="0" customWidth="1"/>
    <col min="4" max="4" width="12.140625" style="0" customWidth="1"/>
    <col min="6" max="6" width="16.421875" style="0" customWidth="1"/>
    <col min="7" max="7" width="18.8515625" style="0" customWidth="1"/>
  </cols>
  <sheetData>
    <row r="1" spans="2:7" ht="15.75" thickBot="1">
      <c r="B1" t="s">
        <v>55</v>
      </c>
      <c r="G1" t="s">
        <v>53</v>
      </c>
    </row>
    <row r="2" spans="2:7" ht="15.75" thickBot="1">
      <c r="B2" s="57"/>
      <c r="C2" s="58"/>
      <c r="D2" s="58"/>
      <c r="E2" s="58"/>
      <c r="F2" s="58"/>
      <c r="G2" s="59"/>
    </row>
    <row r="3" ht="15">
      <c r="B3" t="s">
        <v>54</v>
      </c>
    </row>
    <row r="4" ht="15.75" thickBot="1"/>
    <row r="5" spans="2:7" ht="36.75" thickBot="1">
      <c r="B5" s="73" t="s">
        <v>5</v>
      </c>
      <c r="C5" s="74"/>
      <c r="D5" s="25" t="s">
        <v>6</v>
      </c>
      <c r="E5" s="26" t="s">
        <v>0</v>
      </c>
      <c r="F5" s="27" t="s">
        <v>2</v>
      </c>
      <c r="G5" s="28" t="s">
        <v>7</v>
      </c>
    </row>
    <row r="6" spans="2:7" ht="15" customHeight="1" thickBot="1">
      <c r="B6" s="81" t="s">
        <v>9</v>
      </c>
      <c r="C6" s="82"/>
      <c r="D6" s="82"/>
      <c r="E6" s="82"/>
      <c r="F6" s="83"/>
      <c r="G6" s="28"/>
    </row>
    <row r="7" spans="2:7" ht="24.75" customHeight="1" thickBot="1">
      <c r="B7" s="75" t="s">
        <v>16</v>
      </c>
      <c r="C7" s="76"/>
      <c r="D7" s="31">
        <v>1</v>
      </c>
      <c r="E7" s="20" t="s">
        <v>1</v>
      </c>
      <c r="F7" s="32"/>
      <c r="G7" s="21">
        <f>F7*D7</f>
        <v>0</v>
      </c>
    </row>
    <row r="8" spans="2:7" s="41" customFormat="1" ht="30" customHeight="1" thickBot="1">
      <c r="B8" s="77" t="s">
        <v>33</v>
      </c>
      <c r="C8" s="78"/>
      <c r="D8" s="38">
        <v>2</v>
      </c>
      <c r="E8" s="39" t="s">
        <v>1</v>
      </c>
      <c r="F8" s="40"/>
      <c r="G8" s="21">
        <f aca="true" t="shared" si="0" ref="G8:G14">F8*D8</f>
        <v>0</v>
      </c>
    </row>
    <row r="9" spans="2:7" ht="49.5" customHeight="1" thickBot="1">
      <c r="B9" s="43" t="s">
        <v>23</v>
      </c>
      <c r="C9" s="37"/>
      <c r="D9" s="29"/>
      <c r="E9" s="1"/>
      <c r="F9" s="42"/>
      <c r="G9" s="21"/>
    </row>
    <row r="10" spans="2:7" ht="24.75" customHeight="1" thickBot="1">
      <c r="B10" s="23" t="s">
        <v>17</v>
      </c>
      <c r="C10" s="37"/>
      <c r="D10" s="29">
        <v>1</v>
      </c>
      <c r="E10" s="1" t="s">
        <v>1</v>
      </c>
      <c r="F10" s="30"/>
      <c r="G10" s="21">
        <f t="shared" si="0"/>
        <v>0</v>
      </c>
    </row>
    <row r="11" spans="2:7" ht="15" customHeight="1" thickBot="1">
      <c r="B11" s="43" t="s">
        <v>40</v>
      </c>
      <c r="C11" s="37"/>
      <c r="D11" s="29"/>
      <c r="E11" s="1"/>
      <c r="F11" s="42"/>
      <c r="G11" s="21"/>
    </row>
    <row r="12" spans="2:7" ht="21" customHeight="1" thickBot="1">
      <c r="B12" s="23" t="s">
        <v>18</v>
      </c>
      <c r="C12" s="37"/>
      <c r="D12" s="29">
        <v>1</v>
      </c>
      <c r="E12" s="1" t="s">
        <v>1</v>
      </c>
      <c r="F12" s="30"/>
      <c r="G12" s="21">
        <f t="shared" si="0"/>
        <v>0</v>
      </c>
    </row>
    <row r="13" spans="2:7" ht="15" customHeight="1" thickBot="1">
      <c r="B13" s="43" t="s">
        <v>41</v>
      </c>
      <c r="C13" s="37"/>
      <c r="D13" s="29"/>
      <c r="E13" s="1"/>
      <c r="F13" s="42"/>
      <c r="G13" s="21"/>
    </row>
    <row r="14" spans="2:7" ht="21" customHeight="1" thickBot="1">
      <c r="B14" s="23" t="s">
        <v>19</v>
      </c>
      <c r="C14" s="37"/>
      <c r="D14" s="29">
        <v>1</v>
      </c>
      <c r="E14" s="1" t="s">
        <v>1</v>
      </c>
      <c r="F14" s="30"/>
      <c r="G14" s="21">
        <f t="shared" si="0"/>
        <v>0</v>
      </c>
    </row>
    <row r="15" spans="2:7" ht="15.75" customHeight="1" thickBot="1">
      <c r="B15" s="79" t="s">
        <v>39</v>
      </c>
      <c r="C15" s="80"/>
      <c r="D15" s="34"/>
      <c r="E15" s="22"/>
      <c r="F15" s="45"/>
      <c r="G15" s="21"/>
    </row>
    <row r="16" spans="2:7" ht="15">
      <c r="B16" s="62" t="s">
        <v>15</v>
      </c>
      <c r="C16" s="68"/>
      <c r="D16" s="68"/>
      <c r="E16" s="68"/>
      <c r="F16" s="69"/>
      <c r="G16" s="28"/>
    </row>
    <row r="17" spans="2:7" ht="15.75" thickBot="1">
      <c r="B17" s="60" t="s">
        <v>20</v>
      </c>
      <c r="C17" s="61"/>
      <c r="D17" s="29">
        <v>1</v>
      </c>
      <c r="E17" s="1" t="s">
        <v>1</v>
      </c>
      <c r="F17" s="30"/>
      <c r="G17" s="33">
        <f>F17*D17</f>
        <v>0</v>
      </c>
    </row>
    <row r="18" spans="2:7" ht="15" customHeight="1" thickBot="1">
      <c r="B18" s="23" t="s">
        <v>21</v>
      </c>
      <c r="C18" s="37"/>
      <c r="D18" s="29">
        <v>1</v>
      </c>
      <c r="E18" s="1" t="s">
        <v>1</v>
      </c>
      <c r="F18" s="30"/>
      <c r="G18" s="21">
        <f aca="true" t="shared" si="1" ref="G18:G22">F18*D18</f>
        <v>0</v>
      </c>
    </row>
    <row r="19" spans="2:7" ht="15" customHeight="1" thickBot="1">
      <c r="B19" s="43" t="s">
        <v>22</v>
      </c>
      <c r="C19" s="37"/>
      <c r="D19" s="29"/>
      <c r="E19" s="1"/>
      <c r="F19" s="42"/>
      <c r="G19" s="21"/>
    </row>
    <row r="20" spans="2:7" ht="18" customHeight="1" thickBot="1">
      <c r="B20" s="23" t="s">
        <v>10</v>
      </c>
      <c r="C20" s="37"/>
      <c r="D20" s="29">
        <v>1</v>
      </c>
      <c r="E20" s="1" t="s">
        <v>1</v>
      </c>
      <c r="F20" s="30"/>
      <c r="G20" s="21">
        <f t="shared" si="1"/>
        <v>0</v>
      </c>
    </row>
    <row r="21" spans="2:7" ht="15" customHeight="1" thickBot="1">
      <c r="B21" s="43" t="s">
        <v>34</v>
      </c>
      <c r="C21" s="37"/>
      <c r="D21" s="29"/>
      <c r="E21" s="1"/>
      <c r="F21" s="42"/>
      <c r="G21" s="21"/>
    </row>
    <row r="22" spans="2:7" ht="20.25" customHeight="1" thickBot="1">
      <c r="B22" s="24" t="s">
        <v>24</v>
      </c>
      <c r="C22" s="44"/>
      <c r="D22" s="34">
        <v>1</v>
      </c>
      <c r="E22" s="22" t="s">
        <v>1</v>
      </c>
      <c r="F22" s="35"/>
      <c r="G22" s="19">
        <f t="shared" si="1"/>
        <v>0</v>
      </c>
    </row>
    <row r="23" spans="2:7" ht="15.75" thickBot="1">
      <c r="B23" s="62" t="s">
        <v>14</v>
      </c>
      <c r="C23" s="63"/>
      <c r="D23" s="63"/>
      <c r="E23" s="63"/>
      <c r="F23" s="64"/>
      <c r="G23" s="28"/>
    </row>
    <row r="24" spans="2:7" ht="21" customHeight="1" thickBot="1">
      <c r="B24" s="24" t="s">
        <v>46</v>
      </c>
      <c r="C24" s="44"/>
      <c r="D24" s="34">
        <v>1</v>
      </c>
      <c r="E24" s="22" t="s">
        <v>1</v>
      </c>
      <c r="F24" s="35"/>
      <c r="G24" s="19">
        <f aca="true" t="shared" si="2" ref="G24">F24*D24</f>
        <v>0</v>
      </c>
    </row>
    <row r="25" spans="2:7" ht="15">
      <c r="B25" s="62" t="s">
        <v>28</v>
      </c>
      <c r="C25" s="68"/>
      <c r="D25" s="68"/>
      <c r="E25" s="68"/>
      <c r="F25" s="69"/>
      <c r="G25" s="28"/>
    </row>
    <row r="26" spans="2:7" ht="15.75" thickBot="1">
      <c r="B26" s="60" t="s">
        <v>44</v>
      </c>
      <c r="C26" s="61"/>
      <c r="D26" s="29">
        <v>1</v>
      </c>
      <c r="E26" s="1" t="s">
        <v>1</v>
      </c>
      <c r="F26" s="30"/>
      <c r="G26" s="33">
        <f>F26*D26</f>
        <v>0</v>
      </c>
    </row>
    <row r="27" spans="2:7" ht="18.75" customHeight="1" thickBot="1">
      <c r="B27" s="23" t="s">
        <v>45</v>
      </c>
      <c r="C27" s="37"/>
      <c r="D27" s="29">
        <v>1</v>
      </c>
      <c r="E27" s="1" t="s">
        <v>1</v>
      </c>
      <c r="F27" s="30"/>
      <c r="G27" s="21">
        <f aca="true" t="shared" si="3" ref="G27">F27*D27</f>
        <v>0</v>
      </c>
    </row>
    <row r="28" spans="2:7" ht="15">
      <c r="B28" s="62" t="s">
        <v>13</v>
      </c>
      <c r="C28" s="68"/>
      <c r="D28" s="68"/>
      <c r="E28" s="68"/>
      <c r="F28" s="69"/>
      <c r="G28" s="28"/>
    </row>
    <row r="29" spans="2:7" ht="21" customHeight="1" thickBot="1">
      <c r="B29" s="60" t="s">
        <v>25</v>
      </c>
      <c r="C29" s="61"/>
      <c r="D29" s="29">
        <v>1</v>
      </c>
      <c r="E29" s="1" t="s">
        <v>1</v>
      </c>
      <c r="F29" s="30"/>
      <c r="G29" s="33">
        <f>F29*D29</f>
        <v>0</v>
      </c>
    </row>
    <row r="30" spans="2:7" ht="21.75" customHeight="1" thickBot="1">
      <c r="B30" s="23" t="s">
        <v>47</v>
      </c>
      <c r="C30" s="37"/>
      <c r="D30" s="29">
        <v>1</v>
      </c>
      <c r="E30" s="1" t="s">
        <v>1</v>
      </c>
      <c r="F30" s="30"/>
      <c r="G30" s="21">
        <f aca="true" t="shared" si="4" ref="G30">F30*D30</f>
        <v>0</v>
      </c>
    </row>
    <row r="31" spans="2:7" ht="15.75" thickBot="1">
      <c r="B31" s="62" t="s">
        <v>11</v>
      </c>
      <c r="C31" s="63"/>
      <c r="D31" s="63"/>
      <c r="E31" s="63"/>
      <c r="F31" s="64"/>
      <c r="G31" s="28"/>
    </row>
    <row r="32" spans="2:7" ht="21.75" customHeight="1" thickBot="1">
      <c r="B32" s="24" t="s">
        <v>43</v>
      </c>
      <c r="C32" s="44"/>
      <c r="D32" s="34">
        <v>1</v>
      </c>
      <c r="E32" s="22" t="s">
        <v>1</v>
      </c>
      <c r="F32" s="35"/>
      <c r="G32" s="19">
        <f aca="true" t="shared" si="5" ref="G32:G35">F32*D32</f>
        <v>0</v>
      </c>
    </row>
    <row r="33" spans="2:7" ht="15" customHeight="1" thickBot="1">
      <c r="B33" s="52"/>
      <c r="C33" s="48"/>
      <c r="D33" s="46"/>
      <c r="E33" s="4"/>
      <c r="F33" s="54"/>
      <c r="G33" s="53"/>
    </row>
    <row r="34" spans="2:7" ht="21.75" customHeight="1" thickBot="1">
      <c r="B34" s="55" t="s">
        <v>42</v>
      </c>
      <c r="C34" s="44"/>
      <c r="D34" s="34">
        <v>1</v>
      </c>
      <c r="E34" s="22" t="s">
        <v>1</v>
      </c>
      <c r="F34" s="35"/>
      <c r="G34" s="19">
        <f t="shared" si="5"/>
        <v>0</v>
      </c>
    </row>
    <row r="35" spans="2:7" ht="18" customHeight="1" thickBot="1">
      <c r="B35" s="55" t="s">
        <v>12</v>
      </c>
      <c r="C35" s="44"/>
      <c r="D35" s="34">
        <v>1</v>
      </c>
      <c r="E35" s="22" t="s">
        <v>1</v>
      </c>
      <c r="F35" s="35"/>
      <c r="G35" s="19">
        <f t="shared" si="5"/>
        <v>0</v>
      </c>
    </row>
    <row r="36" spans="2:7" ht="15.75" thickBot="1">
      <c r="B36" s="49"/>
      <c r="C36" s="50"/>
      <c r="D36" s="50"/>
      <c r="E36" s="50"/>
      <c r="F36" s="51"/>
      <c r="G36" s="28"/>
    </row>
    <row r="37" spans="2:7" ht="15.75" thickBot="1">
      <c r="B37" s="65" t="s">
        <v>32</v>
      </c>
      <c r="C37" s="66"/>
      <c r="D37" s="66"/>
      <c r="E37" s="66"/>
      <c r="F37" s="67"/>
      <c r="G37" s="56">
        <f>G35+G34+G32+G30+G29+G27+G26+G24+G22+G20+G18+G17+G14+G12+G10+G8+G7</f>
        <v>0</v>
      </c>
    </row>
    <row r="38" spans="2:7" ht="15" customHeight="1">
      <c r="B38" s="48"/>
      <c r="C38" s="48"/>
      <c r="D38" s="46"/>
      <c r="E38" s="4"/>
      <c r="F38" s="7"/>
      <c r="G38" s="47"/>
    </row>
    <row r="39" spans="2:7" ht="15" customHeight="1">
      <c r="B39" s="48"/>
      <c r="C39" s="48"/>
      <c r="D39" s="46"/>
      <c r="E39" s="4"/>
      <c r="F39" s="7"/>
      <c r="G39" s="47"/>
    </row>
    <row r="40" ht="15.75" thickBot="1"/>
    <row r="41" spans="2:7" ht="36.75" thickBot="1">
      <c r="B41" s="73" t="s">
        <v>29</v>
      </c>
      <c r="C41" s="74"/>
      <c r="D41" s="25" t="s">
        <v>6</v>
      </c>
      <c r="E41" s="26" t="s">
        <v>0</v>
      </c>
      <c r="F41" s="27" t="s">
        <v>2</v>
      </c>
      <c r="G41" s="28" t="s">
        <v>7</v>
      </c>
    </row>
    <row r="42" spans="2:7" ht="35.25" customHeight="1">
      <c r="B42" s="84" t="s">
        <v>30</v>
      </c>
      <c r="C42" s="85"/>
      <c r="D42" s="20">
        <v>20</v>
      </c>
      <c r="E42" s="20" t="s">
        <v>3</v>
      </c>
      <c r="F42" s="32"/>
      <c r="G42" s="21">
        <f>F42*D42</f>
        <v>0</v>
      </c>
    </row>
    <row r="43" spans="2:7" ht="43.5" customHeight="1">
      <c r="B43" s="86" t="s">
        <v>31</v>
      </c>
      <c r="C43" s="87"/>
      <c r="D43" s="1">
        <v>6</v>
      </c>
      <c r="E43" s="1" t="s">
        <v>3</v>
      </c>
      <c r="F43" s="30"/>
      <c r="G43" s="33">
        <f aca="true" t="shared" si="6" ref="G43:G45">F43*D43</f>
        <v>0</v>
      </c>
    </row>
    <row r="44" spans="2:7" ht="30.75" customHeight="1">
      <c r="B44" s="86" t="s">
        <v>35</v>
      </c>
      <c r="C44" s="87"/>
      <c r="D44" s="1">
        <v>5</v>
      </c>
      <c r="E44" s="1" t="s">
        <v>4</v>
      </c>
      <c r="F44" s="30"/>
      <c r="G44" s="33">
        <f t="shared" si="6"/>
        <v>0</v>
      </c>
    </row>
    <row r="45" spans="2:7" ht="43.5" customHeight="1" thickBot="1">
      <c r="B45" s="88" t="s">
        <v>36</v>
      </c>
      <c r="C45" s="89"/>
      <c r="D45" s="22">
        <v>1</v>
      </c>
      <c r="E45" s="22" t="s">
        <v>4</v>
      </c>
      <c r="F45" s="35"/>
      <c r="G45" s="36">
        <f t="shared" si="6"/>
        <v>0</v>
      </c>
    </row>
    <row r="46" spans="2:7" ht="15.75" thickBot="1">
      <c r="B46" s="72"/>
      <c r="C46" s="72"/>
      <c r="D46" s="4"/>
      <c r="E46" s="6"/>
      <c r="F46" s="7"/>
      <c r="G46" s="5"/>
    </row>
    <row r="47" spans="2:7" ht="87" customHeight="1" thickBot="1">
      <c r="B47" s="90" t="s">
        <v>49</v>
      </c>
      <c r="C47" s="71"/>
      <c r="D47" s="11" t="s">
        <v>51</v>
      </c>
      <c r="E47" s="9" t="s">
        <v>0</v>
      </c>
      <c r="F47" s="8" t="s">
        <v>2</v>
      </c>
      <c r="G47" s="10" t="s">
        <v>38</v>
      </c>
    </row>
    <row r="48" spans="2:7" ht="20.25" customHeight="1" thickBot="1">
      <c r="B48" s="70" t="s">
        <v>26</v>
      </c>
      <c r="C48" s="71"/>
      <c r="D48" s="16"/>
      <c r="E48" s="17" t="s">
        <v>37</v>
      </c>
      <c r="F48" s="18"/>
      <c r="G48" s="19">
        <f>F48*D48*3</f>
        <v>0</v>
      </c>
    </row>
    <row r="49" spans="2:3" ht="15.75" thickBot="1">
      <c r="B49" s="72"/>
      <c r="C49" s="72"/>
    </row>
    <row r="50" spans="2:7" ht="16.5" thickBot="1">
      <c r="B50" s="12" t="s">
        <v>27</v>
      </c>
      <c r="C50" s="13"/>
      <c r="D50" s="13"/>
      <c r="E50" s="13"/>
      <c r="F50" s="14"/>
      <c r="G50" s="15">
        <f>G48+G45+G44+G43+G42+G37</f>
        <v>0</v>
      </c>
    </row>
    <row r="52" ht="48" customHeight="1">
      <c r="B52" s="2" t="s">
        <v>52</v>
      </c>
    </row>
    <row r="53" ht="42.75" customHeight="1">
      <c r="B53" s="2" t="s">
        <v>48</v>
      </c>
    </row>
    <row r="54" ht="15">
      <c r="B54" s="2" t="s">
        <v>50</v>
      </c>
    </row>
    <row r="55" ht="15">
      <c r="B55" s="3" t="s">
        <v>8</v>
      </c>
    </row>
  </sheetData>
  <sheetProtection password="CA11" sheet="1" objects="1" scenarios="1"/>
  <protectedRanges>
    <protectedRange sqref="F7 F8 F10 F12 F14 F17 F18 F20 F22 F24 F26 F27 F29 F30 F32 F34 F35 F42 F43 F44 F45 D48 F48" name="Oblast2"/>
    <protectedRange sqref="B2:G2" name="Oblast1"/>
  </protectedRanges>
  <mergeCells count="24">
    <mergeCell ref="B48:C48"/>
    <mergeCell ref="B49:C49"/>
    <mergeCell ref="B5:C5"/>
    <mergeCell ref="B7:C7"/>
    <mergeCell ref="B8:C8"/>
    <mergeCell ref="B15:C15"/>
    <mergeCell ref="B6:F6"/>
    <mergeCell ref="B41:C41"/>
    <mergeCell ref="B42:C42"/>
    <mergeCell ref="B43:C43"/>
    <mergeCell ref="B44:C44"/>
    <mergeCell ref="B45:C45"/>
    <mergeCell ref="B46:C46"/>
    <mergeCell ref="B47:C47"/>
    <mergeCell ref="B25:F25"/>
    <mergeCell ref="B26:C26"/>
    <mergeCell ref="B2:G2"/>
    <mergeCell ref="B29:C29"/>
    <mergeCell ref="B31:F31"/>
    <mergeCell ref="B37:F37"/>
    <mergeCell ref="B16:F16"/>
    <mergeCell ref="B17:C17"/>
    <mergeCell ref="B23:F23"/>
    <mergeCell ref="B28:F28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Bolfová Petra</cp:lastModifiedBy>
  <cp:lastPrinted>2019-07-16T14:20:40Z</cp:lastPrinted>
  <dcterms:created xsi:type="dcterms:W3CDTF">2018-03-01T11:46:27Z</dcterms:created>
  <dcterms:modified xsi:type="dcterms:W3CDTF">2019-08-01T10:49:07Z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-977310143</vt:i4>
  </property>
  <property fmtid="{D5CDD505-2E9C-101B-9397-08002B2CF9AE}" pid="3" name="_NewReviewCycle">
    <vt:lpwstr/>
  </property>
  <property fmtid="{D5CDD505-2E9C-101B-9397-08002B2CF9AE}" pid="4" name="_EmailSubject">
    <vt:lpwstr>Odesílání e-mailu: Příloha č.1 návrhu smlouvy_technická specifikace.docx, Poptávkový dopis.docx</vt:lpwstr>
  </property>
  <property fmtid="{D5CDD505-2E9C-101B-9397-08002B2CF9AE}" pid="5" name="_AuthorEmail">
    <vt:lpwstr>Petr.Matejka@cnb.cz</vt:lpwstr>
  </property>
  <property fmtid="{D5CDD505-2E9C-101B-9397-08002B2CF9AE}" pid="6" name="_AuthorEmailDisplayName">
    <vt:lpwstr>Matějka Petr</vt:lpwstr>
  </property>
  <property fmtid="{D5CDD505-2E9C-101B-9397-08002B2CF9AE}" pid="7" name="_PreviousAdHocReviewCycleID">
    <vt:i4>728779878</vt:i4>
  </property>
  <property fmtid="{D5CDD505-2E9C-101B-9397-08002B2CF9AE}" pid="8" name="_ReviewingToolsShownOnce">
    <vt:lpwstr/>
  </property>
</Properties>
</file>