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'List1'!#REF!</definedName>
    <definedName name="Z_C7A6E62E_BF2E_4217_A369_7CE40EC96E63_.wvu.Rows" localSheetId="0" hidden="1">'List1'!$51:$52,'List1'!$54:$58</definedName>
  </definedNames>
  <calcPr fullCalcOnLoad="1"/>
</workbook>
</file>

<file path=xl/sharedStrings.xml><?xml version="1.0" encoding="utf-8"?>
<sst xmlns="http://schemas.openxmlformats.org/spreadsheetml/2006/main" count="62" uniqueCount="59">
  <si>
    <t>Cenová tabulka</t>
  </si>
  <si>
    <t>výběr hotovosti z bankomatu v zahraničí</t>
  </si>
  <si>
    <t xml:space="preserve">výběr hotovosti na přepážce/ve směnárně v ČR </t>
  </si>
  <si>
    <t xml:space="preserve">výběr hotovosti na přepážce/ve směnárně v zahraničí </t>
  </si>
  <si>
    <t>Používání platební karty</t>
  </si>
  <si>
    <t>Změny limitu na žádost klienta</t>
  </si>
  <si>
    <t xml:space="preserve">Předčasná automatická obnova </t>
  </si>
  <si>
    <t>Poř. č.</t>
  </si>
  <si>
    <t>Celkem část A</t>
  </si>
  <si>
    <t>Poplatek za kartu</t>
  </si>
  <si>
    <t>Celkem část B</t>
  </si>
  <si>
    <t>Celkem část C</t>
  </si>
  <si>
    <t>Karta</t>
  </si>
  <si>
    <t xml:space="preserve">ČÁST A </t>
  </si>
  <si>
    <t xml:space="preserve">ČÁST B </t>
  </si>
  <si>
    <t xml:space="preserve">ČÁST C </t>
  </si>
  <si>
    <t>Předpokládaný modelově stanovený počet plateb či výběrů za 4 roky</t>
  </si>
  <si>
    <t>Cena za 4 roky v Kč včetně DPH</t>
  </si>
  <si>
    <t>Předpokládaná modelově stanovená průměrná jednorázově vybraná (placená) částka v Kč</t>
  </si>
  <si>
    <t>R</t>
  </si>
  <si>
    <t>Q</t>
  </si>
  <si>
    <t>S</t>
  </si>
  <si>
    <t>T</t>
  </si>
  <si>
    <t>Předpokládaný modelově stanovený počet služeb za 4 roky</t>
  </si>
  <si>
    <t>Poplatek za jednu službu v Kč včetně DPH (vyplní dodavatel)</t>
  </si>
  <si>
    <t>Fixní poplatek za jednu platbu či výběr v Kč včetně DPH (vyplní dodavatel)</t>
  </si>
  <si>
    <t>Poplatek v % z vybrané, resp. placené, částky za jednu platbu či výběr (vyplní dodavatel)</t>
  </si>
  <si>
    <t>embosovaná karta typu Standard nebo Classic (případně obdobný srovnatelný typ)</t>
  </si>
  <si>
    <t>Konkrétní obchodní název karty (vyplní dodavatel, nemusí být vyplněno)</t>
  </si>
  <si>
    <t xml:space="preserve">Platební operace </t>
  </si>
  <si>
    <t>Ostatní služby</t>
  </si>
  <si>
    <t xml:space="preserve">platba kartou  </t>
  </si>
  <si>
    <t xml:space="preserve">Vydání náhradní hotovosti v zahraničí </t>
  </si>
  <si>
    <t xml:space="preserve">Vydání náhradní karty v zahraničí </t>
  </si>
  <si>
    <r>
      <t xml:space="preserve">Obnovené vydání </t>
    </r>
    <r>
      <rPr>
        <sz val="10"/>
        <rFont val="Times New Roman"/>
        <family val="1"/>
      </rPr>
      <t xml:space="preserve">platební karty s původní platností (z důvodu poškození, ztráty apod.) </t>
    </r>
  </si>
  <si>
    <r>
      <t xml:space="preserve">Služba </t>
    </r>
  </si>
  <si>
    <t>Měsíční poplatek za jednu kartu v Kč včetně DPH (vyplní dodavatel)</t>
  </si>
  <si>
    <t xml:space="preserve">elektronická karta </t>
  </si>
  <si>
    <t>Předpokládaný modelově stanovený počet měsíčních poplatků za 4 roky</t>
  </si>
  <si>
    <t>embosovaná karta typu Gold  (případně obdobný srovnatelný typ včetně pojištění)</t>
  </si>
  <si>
    <t>embosovaná karta typu Business  (případně obdobný srovnatelný typ včetně pojištění)</t>
  </si>
  <si>
    <t>výběr hotovosti na pokladně obchodníka (CashBack)</t>
  </si>
  <si>
    <t xml:space="preserve">Zablokování karty pro platby na internetu </t>
  </si>
  <si>
    <t xml:space="preserve"> </t>
  </si>
  <si>
    <t>Odblokování karty (u dočasné blokace)</t>
  </si>
  <si>
    <t xml:space="preserve">Expresní vydání/zaslání platební karty </t>
  </si>
  <si>
    <t xml:space="preserve">Opakované vydání/zaslání PIN </t>
  </si>
  <si>
    <t>Cena za 4 roky v Kč včetně DPH = R*S+Q*T</t>
  </si>
  <si>
    <t xml:space="preserve">první výběr hotovosti v daném měsíci z bankomatu dodavatele / smluvního partnera </t>
  </si>
  <si>
    <t xml:space="preserve">druhý výběr hotovosti v daném měsíci z bankomatu dodavatele / smluvního partnera </t>
  </si>
  <si>
    <t xml:space="preserve">třetí a další výběr hotovosti v daném měsíci z bankomatu dodavatele / smluvního partnera </t>
  </si>
  <si>
    <t xml:space="preserve">výběr hotovosti z bankomatu jiného dodavatele v ČR </t>
  </si>
  <si>
    <t>CELKOVÁ NABÍDKOVÁ CENA, tj. součet částí A, B, C</t>
  </si>
  <si>
    <t xml:space="preserve">Trvalá blokace elektronické karty </t>
  </si>
  <si>
    <t>Trvalá blokace embosované karty</t>
  </si>
  <si>
    <t>Dočasná blokace (vztahuje se pouze na autorizované transakce)</t>
  </si>
  <si>
    <t xml:space="preserve">Změna PIN prostřednictvím bankomatu v ČR </t>
  </si>
  <si>
    <t>Příloha č. 1 ZD</t>
  </si>
  <si>
    <t>Poskytování platebních karet a služeb s nimi spojených II.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</si>
</sst>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2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Border="1" applyAlignment="1">
      <alignment wrapText="1"/>
    </xf>
    <xf numFmtId="0" fontId="0" fillId="0" borderId="18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/>
    </xf>
    <xf numFmtId="0" fontId="0" fillId="0" borderId="23" xfId="0" applyBorder="1" applyAlignment="1">
      <alignment/>
    </xf>
    <xf numFmtId="0" fontId="8" fillId="0" borderId="24" xfId="0" applyFont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" fontId="0" fillId="0" borderId="32" xfId="0" applyNumberForma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5" fillId="33" borderId="0" xfId="0" applyFont="1" applyFill="1" applyAlignment="1">
      <alignment/>
    </xf>
    <xf numFmtId="4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0" fillId="0" borderId="10" xfId="0" applyBorder="1" applyAlignment="1">
      <alignment wrapText="1"/>
    </xf>
    <xf numFmtId="4" fontId="4" fillId="0" borderId="33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22" xfId="0" applyNumberFormat="1" applyFont="1" applyFill="1" applyBorder="1" applyAlignment="1" applyProtection="1">
      <alignment horizontal="center" vertical="center" wrapText="1"/>
      <protection locked="0"/>
    </xf>
    <xf numFmtId="1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2" fillId="34" borderId="41" xfId="0" applyFont="1" applyFill="1" applyBorder="1" applyAlignment="1" applyProtection="1">
      <alignment horizontal="center" vertical="center" wrapText="1"/>
      <protection locked="0"/>
    </xf>
    <xf numFmtId="0" fontId="2" fillId="34" borderId="42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right"/>
    </xf>
    <xf numFmtId="0" fontId="8" fillId="0" borderId="45" xfId="0" applyFont="1" applyBorder="1" applyAlignment="1">
      <alignment horizontal="right"/>
    </xf>
    <xf numFmtId="0" fontId="8" fillId="0" borderId="18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6"/>
  <sheetViews>
    <sheetView tabSelected="1" zoomScale="85" zoomScaleNormal="85" zoomScalePageLayoutView="0" workbookViewId="0" topLeftCell="A1">
      <selection activeCell="J6" sqref="J6"/>
    </sheetView>
  </sheetViews>
  <sheetFormatPr defaultColWidth="9.140625" defaultRowHeight="12.75"/>
  <cols>
    <col min="1" max="1" width="2.57421875" style="0" customWidth="1"/>
    <col min="2" max="2" width="4.7109375" style="0" customWidth="1"/>
    <col min="3" max="3" width="36.140625" style="0" customWidth="1"/>
    <col min="4" max="4" width="26.57421875" style="0" customWidth="1"/>
    <col min="5" max="5" width="11.28125" style="0" customWidth="1"/>
    <col min="6" max="6" width="9.7109375" style="0" customWidth="1"/>
    <col min="7" max="7" width="11.7109375" style="0" customWidth="1"/>
    <col min="8" max="8" width="13.57421875" style="0" customWidth="1"/>
    <col min="9" max="9" width="22.421875" style="0" customWidth="1"/>
    <col min="10" max="10" width="33.00390625" style="0" customWidth="1"/>
  </cols>
  <sheetData>
    <row r="2" spans="2:9" ht="16.5" thickBot="1">
      <c r="B2" s="1"/>
      <c r="C2" s="1"/>
      <c r="D2" s="1"/>
      <c r="E2" s="1"/>
      <c r="F2" s="1"/>
      <c r="G2" s="1"/>
      <c r="H2" s="1"/>
      <c r="I2" s="17" t="s">
        <v>57</v>
      </c>
    </row>
    <row r="3" spans="2:9" ht="25.5">
      <c r="B3" s="90" t="s">
        <v>58</v>
      </c>
      <c r="C3" s="91"/>
      <c r="D3" s="91"/>
      <c r="E3" s="91"/>
      <c r="F3" s="91"/>
      <c r="G3" s="91"/>
      <c r="H3" s="91"/>
      <c r="I3" s="92"/>
    </row>
    <row r="4" spans="2:9" ht="27.75" thickBot="1">
      <c r="B4" s="98" t="s">
        <v>0</v>
      </c>
      <c r="C4" s="99"/>
      <c r="D4" s="99"/>
      <c r="E4" s="99"/>
      <c r="F4" s="99"/>
      <c r="G4" s="99"/>
      <c r="H4" s="99"/>
      <c r="I4" s="100"/>
    </row>
    <row r="5" spans="2:9" ht="20.25">
      <c r="B5" s="93" t="s">
        <v>13</v>
      </c>
      <c r="C5" s="94"/>
      <c r="D5" s="95" t="s">
        <v>9</v>
      </c>
      <c r="E5" s="95"/>
      <c r="F5" s="95"/>
      <c r="G5" s="95"/>
      <c r="H5" s="95"/>
      <c r="I5" s="96"/>
    </row>
    <row r="6" spans="2:9" ht="76.5">
      <c r="B6" s="7" t="s">
        <v>7</v>
      </c>
      <c r="C6" s="5" t="s">
        <v>12</v>
      </c>
      <c r="D6" s="97" t="s">
        <v>28</v>
      </c>
      <c r="E6" s="97"/>
      <c r="F6" s="97"/>
      <c r="G6" s="6" t="s">
        <v>36</v>
      </c>
      <c r="H6" s="6" t="s">
        <v>38</v>
      </c>
      <c r="I6" s="8" t="s">
        <v>17</v>
      </c>
    </row>
    <row r="7" spans="2:9" ht="19.5" customHeight="1">
      <c r="B7" s="7">
        <v>1</v>
      </c>
      <c r="C7" s="21" t="s">
        <v>37</v>
      </c>
      <c r="D7" s="85"/>
      <c r="E7" s="85"/>
      <c r="F7" s="86"/>
      <c r="G7" s="69"/>
      <c r="H7" s="4">
        <v>35040</v>
      </c>
      <c r="I7" s="9">
        <f>G7*H7</f>
        <v>0</v>
      </c>
    </row>
    <row r="8" spans="2:9" ht="29.25" customHeight="1">
      <c r="B8" s="7">
        <f>B7+1</f>
        <v>2</v>
      </c>
      <c r="C8" s="21" t="s">
        <v>27</v>
      </c>
      <c r="D8" s="85"/>
      <c r="E8" s="85"/>
      <c r="F8" s="86"/>
      <c r="G8" s="70"/>
      <c r="H8" s="2">
        <v>56880</v>
      </c>
      <c r="I8" s="9">
        <f>G8*H8</f>
        <v>0</v>
      </c>
    </row>
    <row r="9" spans="2:9" ht="29.25" customHeight="1">
      <c r="B9" s="7">
        <f>B8+1</f>
        <v>3</v>
      </c>
      <c r="C9" s="21" t="s">
        <v>40</v>
      </c>
      <c r="D9" s="85"/>
      <c r="E9" s="85"/>
      <c r="F9" s="86"/>
      <c r="G9" s="70"/>
      <c r="H9" s="2">
        <v>336</v>
      </c>
      <c r="I9" s="9">
        <f>G9*H9</f>
        <v>0</v>
      </c>
    </row>
    <row r="10" spans="2:11" ht="29.25" customHeight="1">
      <c r="B10" s="7">
        <f>B9+1</f>
        <v>4</v>
      </c>
      <c r="C10" s="59" t="s">
        <v>39</v>
      </c>
      <c r="D10" s="87"/>
      <c r="E10" s="87"/>
      <c r="F10" s="88"/>
      <c r="G10" s="71"/>
      <c r="H10" s="19">
        <v>48</v>
      </c>
      <c r="I10" s="9">
        <f>G10*H10</f>
        <v>0</v>
      </c>
      <c r="K10" s="18"/>
    </row>
    <row r="11" spans="2:9" ht="24.75" customHeight="1" thickBot="1">
      <c r="B11" s="57">
        <v>5</v>
      </c>
      <c r="C11" s="77" t="s">
        <v>8</v>
      </c>
      <c r="D11" s="78"/>
      <c r="E11" s="78"/>
      <c r="F11" s="78"/>
      <c r="G11" s="78"/>
      <c r="H11" s="79"/>
      <c r="I11" s="58">
        <f>SUM(I7:I10)</f>
        <v>0</v>
      </c>
    </row>
    <row r="12" spans="2:3" ht="13.5" customHeight="1" thickBot="1">
      <c r="B12" s="43"/>
      <c r="C12" s="31"/>
    </row>
    <row r="13" spans="1:9" ht="20.25">
      <c r="A13" s="31"/>
      <c r="B13" s="41"/>
      <c r="C13" s="45" t="s">
        <v>14</v>
      </c>
      <c r="D13" s="26" t="s">
        <v>4</v>
      </c>
      <c r="E13" s="26"/>
      <c r="F13" s="26"/>
      <c r="G13" s="26"/>
      <c r="H13" s="26"/>
      <c r="I13" s="27"/>
    </row>
    <row r="14" spans="2:9" ht="140.25">
      <c r="B14" s="56" t="s">
        <v>7</v>
      </c>
      <c r="C14" s="47" t="s">
        <v>29</v>
      </c>
      <c r="D14" s="47"/>
      <c r="E14" s="5" t="s">
        <v>25</v>
      </c>
      <c r="F14" s="6" t="s">
        <v>26</v>
      </c>
      <c r="G14" s="6" t="s">
        <v>16</v>
      </c>
      <c r="H14" s="5" t="s">
        <v>18</v>
      </c>
      <c r="I14" s="8" t="s">
        <v>47</v>
      </c>
    </row>
    <row r="15" spans="2:9" ht="12.75">
      <c r="B15" s="52"/>
      <c r="C15" s="44"/>
      <c r="D15" s="44"/>
      <c r="E15" s="5" t="s">
        <v>19</v>
      </c>
      <c r="F15" s="44" t="s">
        <v>20</v>
      </c>
      <c r="G15" s="44" t="s">
        <v>21</v>
      </c>
      <c r="H15" s="44" t="s">
        <v>22</v>
      </c>
      <c r="I15" s="8"/>
    </row>
    <row r="16" spans="2:13" ht="19.5" customHeight="1">
      <c r="B16" s="7">
        <v>6</v>
      </c>
      <c r="C16" s="25" t="s">
        <v>31</v>
      </c>
      <c r="D16" s="25"/>
      <c r="E16" s="70"/>
      <c r="F16" s="72"/>
      <c r="G16" s="15">
        <v>300000</v>
      </c>
      <c r="H16" s="3">
        <v>1200</v>
      </c>
      <c r="I16" s="16">
        <f aca="true" t="shared" si="0" ref="I16:I22">E16*G16+F16*G16*H16</f>
        <v>0</v>
      </c>
      <c r="J16" s="65"/>
      <c r="K16" s="61"/>
      <c r="L16" s="61"/>
      <c r="M16" s="61"/>
    </row>
    <row r="17" spans="2:9" ht="25.5" customHeight="1">
      <c r="B17" s="46">
        <v>7</v>
      </c>
      <c r="C17" s="25" t="s">
        <v>48</v>
      </c>
      <c r="D17" s="28"/>
      <c r="E17" s="69"/>
      <c r="F17" s="73"/>
      <c r="G17" s="29">
        <v>60000</v>
      </c>
      <c r="H17" s="30">
        <v>4000</v>
      </c>
      <c r="I17" s="16">
        <f t="shared" si="0"/>
        <v>0</v>
      </c>
    </row>
    <row r="18" spans="2:9" ht="25.5" customHeight="1">
      <c r="B18" s="7">
        <v>8</v>
      </c>
      <c r="C18" s="25" t="s">
        <v>49</v>
      </c>
      <c r="D18" s="25"/>
      <c r="E18" s="70"/>
      <c r="F18" s="72"/>
      <c r="G18" s="15">
        <v>35000</v>
      </c>
      <c r="H18" s="3">
        <v>4000</v>
      </c>
      <c r="I18" s="16">
        <f t="shared" si="0"/>
        <v>0</v>
      </c>
    </row>
    <row r="19" spans="2:9" ht="25.5">
      <c r="B19" s="7">
        <f>B18+1</f>
        <v>9</v>
      </c>
      <c r="C19" s="25" t="s">
        <v>50</v>
      </c>
      <c r="D19" s="25"/>
      <c r="E19" s="70"/>
      <c r="F19" s="72"/>
      <c r="G19" s="15">
        <v>55000</v>
      </c>
      <c r="H19" s="3">
        <v>4000</v>
      </c>
      <c r="I19" s="16">
        <f t="shared" si="0"/>
        <v>0</v>
      </c>
    </row>
    <row r="20" spans="2:9" ht="25.5">
      <c r="B20" s="7">
        <f>B19+1</f>
        <v>10</v>
      </c>
      <c r="C20" s="25" t="s">
        <v>51</v>
      </c>
      <c r="D20" s="25"/>
      <c r="E20" s="70"/>
      <c r="F20" s="72"/>
      <c r="G20" s="15">
        <v>25000</v>
      </c>
      <c r="H20" s="3">
        <v>4000</v>
      </c>
      <c r="I20" s="16">
        <f t="shared" si="0"/>
        <v>0</v>
      </c>
    </row>
    <row r="21" spans="2:9" ht="25.5" customHeight="1">
      <c r="B21" s="7">
        <f>B20+1</f>
        <v>11</v>
      </c>
      <c r="C21" s="25" t="s">
        <v>1</v>
      </c>
      <c r="D21" s="25"/>
      <c r="E21" s="70"/>
      <c r="F21" s="72"/>
      <c r="G21" s="15">
        <v>500</v>
      </c>
      <c r="H21" s="3">
        <v>5000</v>
      </c>
      <c r="I21" s="16">
        <f t="shared" si="0"/>
        <v>0</v>
      </c>
    </row>
    <row r="22" spans="2:9" ht="25.5" customHeight="1">
      <c r="B22" s="7">
        <f>B21+1</f>
        <v>12</v>
      </c>
      <c r="C22" s="25" t="s">
        <v>2</v>
      </c>
      <c r="D22" s="25"/>
      <c r="E22" s="70"/>
      <c r="F22" s="72"/>
      <c r="G22" s="15">
        <v>10</v>
      </c>
      <c r="H22" s="3">
        <v>5000</v>
      </c>
      <c r="I22" s="16">
        <f t="shared" si="0"/>
        <v>0</v>
      </c>
    </row>
    <row r="23" spans="2:10" ht="25.5">
      <c r="B23" s="7">
        <v>13</v>
      </c>
      <c r="C23" s="25" t="s">
        <v>3</v>
      </c>
      <c r="D23" s="25"/>
      <c r="E23" s="70"/>
      <c r="F23" s="72"/>
      <c r="G23" s="15">
        <v>10</v>
      </c>
      <c r="H23" s="3">
        <v>5000</v>
      </c>
      <c r="I23" s="16">
        <f>E23*G23+F23*G23*H23</f>
        <v>0</v>
      </c>
      <c r="J23" s="63"/>
    </row>
    <row r="24" spans="2:10" ht="25.5">
      <c r="B24" s="7">
        <v>14</v>
      </c>
      <c r="C24" s="25" t="s">
        <v>41</v>
      </c>
      <c r="D24" s="25"/>
      <c r="E24" s="70"/>
      <c r="F24" s="72"/>
      <c r="G24" s="15">
        <v>20</v>
      </c>
      <c r="H24" s="3"/>
      <c r="I24" s="16">
        <v>0</v>
      </c>
      <c r="J24" s="61"/>
    </row>
    <row r="25" spans="2:9" ht="24.75" customHeight="1" thickBot="1">
      <c r="B25" s="10">
        <v>15</v>
      </c>
      <c r="C25" s="89" t="s">
        <v>10</v>
      </c>
      <c r="D25" s="89"/>
      <c r="E25" s="89"/>
      <c r="F25" s="89"/>
      <c r="G25" s="89"/>
      <c r="H25" s="89"/>
      <c r="I25" s="11">
        <f>SUM(I16:I24)</f>
        <v>0</v>
      </c>
    </row>
    <row r="26" ht="24.75" customHeight="1" thickBot="1">
      <c r="K26" s="31"/>
    </row>
    <row r="27" spans="2:10" ht="20.25" customHeight="1">
      <c r="B27" s="48"/>
      <c r="C27" s="45" t="s">
        <v>15</v>
      </c>
      <c r="D27" s="49" t="s">
        <v>30</v>
      </c>
      <c r="E27" s="50"/>
      <c r="F27" s="49"/>
      <c r="G27" s="49"/>
      <c r="H27" s="49"/>
      <c r="I27" s="51"/>
      <c r="J27" s="31"/>
    </row>
    <row r="28" spans="2:11" ht="63.75">
      <c r="B28" s="7" t="s">
        <v>7</v>
      </c>
      <c r="C28" s="5" t="s">
        <v>35</v>
      </c>
      <c r="D28" s="5"/>
      <c r="E28" s="5"/>
      <c r="F28" s="5"/>
      <c r="G28" s="6" t="s">
        <v>24</v>
      </c>
      <c r="H28" s="6" t="s">
        <v>23</v>
      </c>
      <c r="I28" s="8" t="s">
        <v>17</v>
      </c>
      <c r="J28" s="40"/>
      <c r="K28" s="31"/>
    </row>
    <row r="29" spans="2:12" ht="19.5" customHeight="1">
      <c r="B29" s="53">
        <v>16</v>
      </c>
      <c r="C29" s="21" t="s">
        <v>53</v>
      </c>
      <c r="D29" s="21"/>
      <c r="E29" s="21"/>
      <c r="F29" s="21"/>
      <c r="G29" s="70"/>
      <c r="H29" s="6">
        <v>60</v>
      </c>
      <c r="I29" s="16">
        <f aca="true" t="shared" si="1" ref="I29:I39">G29*H29</f>
        <v>0</v>
      </c>
      <c r="J29" s="31"/>
      <c r="K29" s="31"/>
      <c r="L29" s="31"/>
    </row>
    <row r="30" spans="2:10" ht="19.5" customHeight="1">
      <c r="B30" s="7">
        <v>17</v>
      </c>
      <c r="C30" s="21" t="s">
        <v>54</v>
      </c>
      <c r="D30" s="21"/>
      <c r="E30" s="21"/>
      <c r="F30" s="21"/>
      <c r="G30" s="70"/>
      <c r="H30" s="6">
        <v>100</v>
      </c>
      <c r="I30" s="16">
        <f t="shared" si="1"/>
        <v>0</v>
      </c>
      <c r="J30" s="42"/>
    </row>
    <row r="31" spans="2:9" s="20" customFormat="1" ht="27" customHeight="1">
      <c r="B31" s="54">
        <f aca="true" t="shared" si="2" ref="B31:B39">B30+1</f>
        <v>18</v>
      </c>
      <c r="C31" s="24" t="s">
        <v>55</v>
      </c>
      <c r="D31" s="24"/>
      <c r="E31" s="24"/>
      <c r="F31" s="24"/>
      <c r="G31" s="70"/>
      <c r="H31" s="2">
        <v>40</v>
      </c>
      <c r="I31" s="16">
        <f t="shared" si="1"/>
        <v>0</v>
      </c>
    </row>
    <row r="32" spans="2:9" s="20" customFormat="1" ht="19.5" customHeight="1">
      <c r="B32" s="7">
        <f t="shared" si="2"/>
        <v>19</v>
      </c>
      <c r="C32" s="24" t="s">
        <v>5</v>
      </c>
      <c r="D32" s="24"/>
      <c r="E32" s="24"/>
      <c r="F32" s="24"/>
      <c r="G32" s="70"/>
      <c r="H32" s="2">
        <v>100</v>
      </c>
      <c r="I32" s="16">
        <f t="shared" si="1"/>
        <v>0</v>
      </c>
    </row>
    <row r="33" spans="2:12" s="20" customFormat="1" ht="19.5" customHeight="1">
      <c r="B33" s="7">
        <f t="shared" si="2"/>
        <v>20</v>
      </c>
      <c r="C33" s="24" t="s">
        <v>45</v>
      </c>
      <c r="D33" s="24"/>
      <c r="E33" s="24"/>
      <c r="F33" s="24"/>
      <c r="G33" s="70"/>
      <c r="H33" s="2">
        <v>4</v>
      </c>
      <c r="I33" s="16">
        <f t="shared" si="1"/>
        <v>0</v>
      </c>
      <c r="L33" s="39"/>
    </row>
    <row r="34" spans="2:12" s="20" customFormat="1" ht="19.5" customHeight="1">
      <c r="B34" s="54">
        <v>21</v>
      </c>
      <c r="C34" s="24" t="s">
        <v>46</v>
      </c>
      <c r="D34" s="24"/>
      <c r="E34" s="24"/>
      <c r="F34" s="24"/>
      <c r="G34" s="70"/>
      <c r="H34" s="2">
        <v>60</v>
      </c>
      <c r="I34" s="16">
        <f>G34*H34</f>
        <v>0</v>
      </c>
      <c r="L34" s="39"/>
    </row>
    <row r="35" spans="2:9" s="20" customFormat="1" ht="19.5" customHeight="1">
      <c r="B35" s="7">
        <v>22</v>
      </c>
      <c r="C35" s="24" t="s">
        <v>56</v>
      </c>
      <c r="E35" s="66"/>
      <c r="F35" s="66"/>
      <c r="G35" s="70"/>
      <c r="H35" s="2">
        <v>60</v>
      </c>
      <c r="I35" s="16">
        <f>G35*H35</f>
        <v>0</v>
      </c>
    </row>
    <row r="36" spans="2:9" s="20" customFormat="1" ht="29.25" customHeight="1">
      <c r="B36" s="54">
        <f t="shared" si="2"/>
        <v>23</v>
      </c>
      <c r="C36" s="24" t="s">
        <v>34</v>
      </c>
      <c r="D36" s="24"/>
      <c r="E36" s="24"/>
      <c r="F36" s="24"/>
      <c r="G36" s="70"/>
      <c r="H36" s="2">
        <v>160</v>
      </c>
      <c r="I36" s="16">
        <f t="shared" si="1"/>
        <v>0</v>
      </c>
    </row>
    <row r="37" spans="2:9" s="20" customFormat="1" ht="19.5" customHeight="1">
      <c r="B37" s="7">
        <f t="shared" si="2"/>
        <v>24</v>
      </c>
      <c r="C37" s="24" t="s">
        <v>6</v>
      </c>
      <c r="D37" s="24"/>
      <c r="E37" s="24"/>
      <c r="F37" s="24"/>
      <c r="G37" s="70"/>
      <c r="H37" s="2">
        <v>20</v>
      </c>
      <c r="I37" s="16">
        <f t="shared" si="1"/>
        <v>0</v>
      </c>
    </row>
    <row r="38" spans="2:9" s="20" customFormat="1" ht="19.5" customHeight="1">
      <c r="B38" s="54">
        <f t="shared" si="2"/>
        <v>25</v>
      </c>
      <c r="C38" s="24" t="s">
        <v>32</v>
      </c>
      <c r="D38" s="24"/>
      <c r="E38" s="24"/>
      <c r="F38" s="24"/>
      <c r="G38" s="70"/>
      <c r="H38" s="2">
        <v>4</v>
      </c>
      <c r="I38" s="16">
        <v>0</v>
      </c>
    </row>
    <row r="39" spans="2:10" s="20" customFormat="1" ht="19.5" customHeight="1">
      <c r="B39" s="7">
        <f t="shared" si="2"/>
        <v>26</v>
      </c>
      <c r="C39" s="24" t="s">
        <v>33</v>
      </c>
      <c r="D39" s="24"/>
      <c r="E39" s="24"/>
      <c r="F39" s="24"/>
      <c r="G39" s="70"/>
      <c r="H39" s="2">
        <v>4</v>
      </c>
      <c r="I39" s="16">
        <f t="shared" si="1"/>
        <v>0</v>
      </c>
      <c r="J39"/>
    </row>
    <row r="40" spans="2:12" s="20" customFormat="1" ht="19.5" customHeight="1">
      <c r="B40" s="55">
        <v>27</v>
      </c>
      <c r="C40" s="62" t="s">
        <v>42</v>
      </c>
      <c r="D40" s="24"/>
      <c r="E40" s="24"/>
      <c r="F40" s="24"/>
      <c r="G40" s="70"/>
      <c r="H40" s="2">
        <v>500</v>
      </c>
      <c r="I40" s="16">
        <f>PRODUCT(G40*H40)</f>
        <v>0</v>
      </c>
      <c r="J40" s="61"/>
      <c r="K40" s="39"/>
      <c r="L40" s="39" t="s">
        <v>43</v>
      </c>
    </row>
    <row r="41" spans="2:11" ht="19.5" customHeight="1">
      <c r="B41" s="55">
        <v>28</v>
      </c>
      <c r="C41" s="62" t="s">
        <v>44</v>
      </c>
      <c r="D41" s="24"/>
      <c r="E41" s="24"/>
      <c r="F41" s="24"/>
      <c r="G41" s="70"/>
      <c r="H41" s="2">
        <v>40</v>
      </c>
      <c r="I41" s="16">
        <v>0</v>
      </c>
      <c r="J41" s="61"/>
      <c r="K41" s="61"/>
    </row>
    <row r="42" spans="2:9" ht="24.75" customHeight="1">
      <c r="B42" s="68">
        <v>29</v>
      </c>
      <c r="C42" s="74" t="s">
        <v>11</v>
      </c>
      <c r="D42" s="75"/>
      <c r="E42" s="75"/>
      <c r="F42" s="75"/>
      <c r="G42" s="75"/>
      <c r="H42" s="76"/>
      <c r="I42" s="67">
        <f>SUM(I29:I41)</f>
        <v>0</v>
      </c>
    </row>
    <row r="43" spans="2:10" ht="23.25" customHeight="1" thickBot="1">
      <c r="B43" s="10">
        <v>30</v>
      </c>
      <c r="C43" s="82" t="s">
        <v>52</v>
      </c>
      <c r="D43" s="83"/>
      <c r="E43" s="83"/>
      <c r="F43" s="83"/>
      <c r="G43" s="83"/>
      <c r="H43" s="83"/>
      <c r="I43" s="84"/>
      <c r="J43" s="31"/>
    </row>
    <row r="44" spans="9:10" ht="23.25" customHeight="1" thickBot="1">
      <c r="I44" s="60">
        <f>SUM(I11,I25,I42)</f>
        <v>0</v>
      </c>
      <c r="J44" s="33"/>
    </row>
    <row r="45" ht="12.75">
      <c r="J45" s="64"/>
    </row>
    <row r="46" spans="3:10" ht="20.25" customHeight="1">
      <c r="C46" s="31"/>
      <c r="D46" s="31"/>
      <c r="E46" s="31"/>
      <c r="F46" s="31"/>
      <c r="G46" s="31"/>
      <c r="H46" s="31"/>
      <c r="I46" s="31"/>
      <c r="J46" s="31"/>
    </row>
    <row r="47" ht="12.75" customHeight="1"/>
    <row r="48" spans="2:9" ht="12.75">
      <c r="B48" s="12"/>
      <c r="C48" s="23"/>
      <c r="D48" s="13"/>
      <c r="E48" s="13"/>
      <c r="F48" s="13"/>
      <c r="G48" s="13"/>
      <c r="H48" s="13"/>
      <c r="I48" s="14"/>
    </row>
    <row r="49" ht="12.75">
      <c r="B49" s="12"/>
    </row>
    <row r="50" spans="3:10" ht="20.25">
      <c r="C50" s="80"/>
      <c r="D50" s="80"/>
      <c r="E50" s="81"/>
      <c r="F50" s="81"/>
      <c r="G50" s="81"/>
      <c r="H50" s="81"/>
      <c r="I50" s="81"/>
      <c r="J50" s="81"/>
    </row>
    <row r="51" spans="3:10" ht="12" customHeight="1" hidden="1">
      <c r="C51" s="35"/>
      <c r="D51" s="35"/>
      <c r="E51" s="103"/>
      <c r="F51" s="103"/>
      <c r="G51" s="103"/>
      <c r="H51" s="36"/>
      <c r="I51" s="36"/>
      <c r="J51" s="35"/>
    </row>
    <row r="52" spans="3:10" ht="12.75" customHeight="1" hidden="1">
      <c r="C52" s="35"/>
      <c r="D52" s="37"/>
      <c r="E52" s="38"/>
      <c r="F52" s="38"/>
      <c r="G52" s="38"/>
      <c r="H52" s="34"/>
      <c r="I52" s="32"/>
      <c r="J52" s="33"/>
    </row>
    <row r="53" spans="3:10" ht="16.5" customHeight="1">
      <c r="C53" s="35"/>
      <c r="D53" s="37"/>
      <c r="E53" s="102"/>
      <c r="F53" s="102"/>
      <c r="G53" s="102"/>
      <c r="H53" s="34"/>
      <c r="I53" s="32"/>
      <c r="J53" s="33"/>
    </row>
    <row r="54" spans="3:10" ht="12.75" hidden="1">
      <c r="C54" s="35"/>
      <c r="D54" s="37"/>
      <c r="E54" s="102"/>
      <c r="F54" s="102"/>
      <c r="G54" s="102"/>
      <c r="H54" s="34"/>
      <c r="I54" s="32"/>
      <c r="J54" s="33"/>
    </row>
    <row r="55" spans="3:10" ht="12.75" hidden="1">
      <c r="C55" s="35"/>
      <c r="D55" s="37"/>
      <c r="E55" s="102"/>
      <c r="F55" s="102"/>
      <c r="G55" s="102"/>
      <c r="H55" s="34"/>
      <c r="I55" s="32"/>
      <c r="J55" s="33"/>
    </row>
    <row r="56" spans="3:10" ht="12.75" hidden="1">
      <c r="C56" s="35"/>
      <c r="D56" s="37"/>
      <c r="E56" s="102"/>
      <c r="F56" s="102"/>
      <c r="G56" s="102"/>
      <c r="H56" s="34"/>
      <c r="I56" s="32"/>
      <c r="J56" s="33"/>
    </row>
    <row r="57" spans="3:10" ht="15.75" hidden="1">
      <c r="C57" s="12"/>
      <c r="D57" s="101"/>
      <c r="E57" s="101"/>
      <c r="F57" s="101"/>
      <c r="G57" s="101"/>
      <c r="H57" s="101"/>
      <c r="I57" s="101"/>
      <c r="J57" s="14"/>
    </row>
    <row r="58" ht="12.75" hidden="1"/>
    <row r="59" ht="12.75">
      <c r="G59" s="31"/>
    </row>
    <row r="63" spans="3:9" ht="12.75">
      <c r="C63" s="22"/>
      <c r="D63" s="22"/>
      <c r="E63" s="22"/>
      <c r="F63" s="22"/>
      <c r="G63" s="22"/>
      <c r="H63" s="22"/>
      <c r="I63" s="22"/>
    </row>
    <row r="64" spans="3:9" ht="12.75">
      <c r="C64" s="22"/>
      <c r="D64" s="22"/>
      <c r="E64" s="22"/>
      <c r="F64" s="22"/>
      <c r="G64" s="22"/>
      <c r="H64" s="22"/>
      <c r="I64" s="22"/>
    </row>
    <row r="65" spans="3:9" ht="12.75">
      <c r="C65" s="22"/>
      <c r="D65" s="22"/>
      <c r="E65" s="22"/>
      <c r="F65" s="22"/>
      <c r="G65" s="22"/>
      <c r="H65" s="22"/>
      <c r="I65" s="22"/>
    </row>
    <row r="66" spans="3:9" ht="12.75">
      <c r="C66" s="22"/>
      <c r="D66" s="22"/>
      <c r="E66" s="22"/>
      <c r="F66" s="22"/>
      <c r="G66" s="22"/>
      <c r="H66" s="22"/>
      <c r="I66" s="22"/>
    </row>
    <row r="67" spans="3:9" ht="12.75">
      <c r="C67" s="22"/>
      <c r="D67" s="22"/>
      <c r="E67" s="22"/>
      <c r="F67" s="22"/>
      <c r="G67" s="22"/>
      <c r="H67" s="22"/>
      <c r="I67" s="22"/>
    </row>
    <row r="68" spans="3:9" ht="12.75">
      <c r="C68" s="22"/>
      <c r="D68" s="22"/>
      <c r="E68" s="22"/>
      <c r="F68" s="22"/>
      <c r="G68" s="22"/>
      <c r="H68" s="22"/>
      <c r="I68" s="22"/>
    </row>
    <row r="69" spans="3:9" ht="12.75">
      <c r="C69" s="22"/>
      <c r="D69" s="22"/>
      <c r="E69" s="22"/>
      <c r="F69" s="22"/>
      <c r="G69" s="22"/>
      <c r="H69" s="22"/>
      <c r="I69" s="22"/>
    </row>
    <row r="70" spans="3:9" ht="12.75">
      <c r="C70" s="22"/>
      <c r="D70" s="22"/>
      <c r="E70" s="22"/>
      <c r="F70" s="22"/>
      <c r="G70" s="22"/>
      <c r="H70" s="22"/>
      <c r="I70" s="22"/>
    </row>
    <row r="71" spans="3:9" ht="12.75">
      <c r="C71" s="22"/>
      <c r="D71" s="22"/>
      <c r="E71" s="22"/>
      <c r="F71" s="22"/>
      <c r="G71" s="22"/>
      <c r="H71" s="22"/>
      <c r="I71" s="22"/>
    </row>
    <row r="72" spans="3:9" ht="12.75">
      <c r="C72" s="22"/>
      <c r="D72" s="22"/>
      <c r="E72" s="22"/>
      <c r="F72" s="22"/>
      <c r="G72" s="22"/>
      <c r="H72" s="22"/>
      <c r="I72" s="22"/>
    </row>
    <row r="73" spans="3:9" ht="12.75">
      <c r="C73" s="22"/>
      <c r="D73" s="22"/>
      <c r="E73" s="22"/>
      <c r="F73" s="22"/>
      <c r="G73" s="22"/>
      <c r="H73" s="22"/>
      <c r="I73" s="22"/>
    </row>
    <row r="74" spans="3:9" ht="12.75">
      <c r="C74" s="22"/>
      <c r="D74" s="22"/>
      <c r="E74" s="22"/>
      <c r="F74" s="22"/>
      <c r="G74" s="22"/>
      <c r="H74" s="22"/>
      <c r="I74" s="22"/>
    </row>
    <row r="75" spans="3:9" ht="12.75">
      <c r="C75" s="22"/>
      <c r="D75" s="22"/>
      <c r="E75" s="22"/>
      <c r="F75" s="22"/>
      <c r="G75" s="22"/>
      <c r="H75" s="22"/>
      <c r="I75" s="22"/>
    </row>
    <row r="76" spans="3:9" ht="12.75">
      <c r="C76" s="22"/>
      <c r="D76" s="22"/>
      <c r="E76" s="22"/>
      <c r="F76" s="22"/>
      <c r="G76" s="22"/>
      <c r="H76" s="22"/>
      <c r="I76" s="22"/>
    </row>
  </sheetData>
  <sheetProtection password="CC06" sheet="1"/>
  <mergeCells count="21">
    <mergeCell ref="D57:I57"/>
    <mergeCell ref="E54:G54"/>
    <mergeCell ref="E55:G55"/>
    <mergeCell ref="E56:G56"/>
    <mergeCell ref="E53:G53"/>
    <mergeCell ref="E51:G51"/>
    <mergeCell ref="B3:I3"/>
    <mergeCell ref="B5:C5"/>
    <mergeCell ref="D5:I5"/>
    <mergeCell ref="D6:F6"/>
    <mergeCell ref="B4:I4"/>
    <mergeCell ref="D7:F7"/>
    <mergeCell ref="C42:H42"/>
    <mergeCell ref="C11:H11"/>
    <mergeCell ref="C50:D50"/>
    <mergeCell ref="E50:J50"/>
    <mergeCell ref="C43:I43"/>
    <mergeCell ref="D8:F8"/>
    <mergeCell ref="D10:F10"/>
    <mergeCell ref="C25:H25"/>
    <mergeCell ref="D9:F9"/>
  </mergeCells>
  <printOptions/>
  <pageMargins left="0.787401575" right="0.787401575" top="0.95" bottom="1.3" header="0.4921259845" footer="0.4921259845"/>
  <pageSetup fitToHeight="0" fitToWidth="1" horizontalDpi="1200" verticalDpi="1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u02036</dc:creator>
  <cp:keywords/>
  <dc:description/>
  <cp:lastModifiedBy>Vrátný Pavel</cp:lastModifiedBy>
  <cp:lastPrinted>2012-01-18T13:59:28Z</cp:lastPrinted>
  <dcterms:created xsi:type="dcterms:W3CDTF">2009-02-04T09:20:25Z</dcterms:created>
  <dcterms:modified xsi:type="dcterms:W3CDTF">2014-03-26T13:05:50Z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1308851077</vt:i4>
  </property>
  <property fmtid="{D5CDD505-2E9C-101B-9397-08002B2CF9AE}" pid="4" name="_EmailSubject">
    <vt:lpwstr>Cenová tabulka k zadávacímu řízení na dodavatele PK</vt:lpwstr>
  </property>
  <property fmtid="{D5CDD505-2E9C-101B-9397-08002B2CF9AE}" pid="5" name="_AuthorEmail">
    <vt:lpwstr>Daniela.Prikrylova@cnb.cz</vt:lpwstr>
  </property>
  <property fmtid="{D5CDD505-2E9C-101B-9397-08002B2CF9AE}" pid="6" name="_AuthorEmailDisplayName">
    <vt:lpwstr>Přikrylová Daniela</vt:lpwstr>
  </property>
  <property fmtid="{D5CDD505-2E9C-101B-9397-08002B2CF9AE}" pid="7" name="_ReviewingToolsShownOnce">
    <vt:lpwstr/>
  </property>
</Properties>
</file>