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50" windowWidth="19320" windowHeight="13050" activeTab="0"/>
  </bookViews>
  <sheets>
    <sheet name="List1" sheetId="2" r:id="rId1"/>
  </sheets>
  <definedNames/>
  <calcPr calcId="145621"/>
</workbook>
</file>

<file path=xl/sharedStrings.xml><?xml version="1.0" encoding="utf-8"?>
<sst xmlns="http://schemas.openxmlformats.org/spreadsheetml/2006/main" count="51" uniqueCount="36">
  <si>
    <t>Položka</t>
  </si>
  <si>
    <t>kpl</t>
  </si>
  <si>
    <t>Poznámka: Dodavatel vyplní pouze žlutě podbarvená políčka. Ceny uvádí dodavatel s přesností na dvě desetinná místa.</t>
  </si>
  <si>
    <t>Počet</t>
  </si>
  <si>
    <t>Měrná jednotka</t>
  </si>
  <si>
    <t>Cena v Kč bez DPH</t>
  </si>
  <si>
    <t>ks</t>
  </si>
  <si>
    <t>Demontáž rozvodů, spínačů, el. krabic, jističů atd. včetně ekologické likvidace</t>
  </si>
  <si>
    <t>Provedení revizních zkoušek dle ČSN 331500 a předání revizních zpráv</t>
  </si>
  <si>
    <t>Dodávka a montáž potřebné kabeláže, spínacích prvků, jističů, lišt,  el. krabic a dalšího materiálu potřebného pro  zapojení a zprovoznění systému osvětlení</t>
  </si>
  <si>
    <t>Průběžný a závěrečný úklid</t>
  </si>
  <si>
    <t>Doprava a přesun hmot</t>
  </si>
  <si>
    <t>Ostatní montáže (např. montáže v rozvaděči, výměna jističů, apod.)</t>
  </si>
  <si>
    <t xml:space="preserve">Lešení ( doprava, montáž, demontáž, manipulace) </t>
  </si>
  <si>
    <t xml:space="preserve">Dodávka svítidel včetně montáže, potřebných prací a recyklačního poplatku, dle  přílohy č. 2 návrhu smlouvy </t>
  </si>
  <si>
    <t>Vypracování a předání veškerých potřebných projektových dokumentací  a dokumentace skutečného provedení (čl. I. odst. 2 písm. b) návrhu smlouvy)</t>
  </si>
  <si>
    <t>hod.</t>
  </si>
  <si>
    <t>výjezd</t>
  </si>
  <si>
    <t>Výjezd k provedení mimozáruční opravy v prac. dny</t>
  </si>
  <si>
    <t>Jednotková cena za měrnou jednotku</t>
  </si>
  <si>
    <t>Předpokládaný počet měrných jednotek po dobu záruky*)</t>
  </si>
  <si>
    <t>Dodávka nouzových svítidel (NO) - svítidla LED, svítící při výpadku el. energie 1 hodina, s vlastní baterií, 1 x 8W, IP65 včetně montáže, potřebných prací a reciklačního polatku</t>
  </si>
  <si>
    <t>Demontáž stávajících svítídel včetně (NO) a zajištění ekologické likvidace</t>
  </si>
  <si>
    <t>Celková nabídková cena v Kč bez DPH (součet celkem za tabulku "A" + tabulku "B")</t>
  </si>
  <si>
    <t>Příloha č. 2 poptávky</t>
  </si>
  <si>
    <t>CENOVÁ TABULKA - Obnova osvětlení v peněžním provozu ČNB Brno</t>
  </si>
  <si>
    <t>Obnova osvětlení v peněžním provozu ČNB Brno - tabulka "A"</t>
  </si>
  <si>
    <t>Mimozáruční opravy - tabulka "B"</t>
  </si>
  <si>
    <t>Celkem za tabulku "A" - cena v Kč bez DPH</t>
  </si>
  <si>
    <t>Celkem za tabulku "B" - cena v Kč bez DPH</t>
  </si>
  <si>
    <t>Práce v pracovní dny  (Po - Pá 7:00 - 18:00 hod.) - mimozáruční opravy</t>
  </si>
  <si>
    <t>Zaškolení obsluhy osvětlení (čl. I. odst. 2 písm. ch) návrhu smlouvy)</t>
  </si>
  <si>
    <t>osoba</t>
  </si>
  <si>
    <t>Autorizované měření osvětlení  (čl. I. odst. 2 písm. e) návrhu smlouvy)</t>
  </si>
  <si>
    <t>*) Předpokládané množství hodin nebo výjezdů ročně je stanoveno po dobu záruky a je uvedeno pouze za účelem porovnání nabídek. Zadavatel si vyhrazuje právo uvedené množství čerpat dle svých reálných potřeb, tj. přečerpat, nedočerpat či vůbec nečerpat; skutečný počet se tak může od předpokládaného počtu lišit.</t>
  </si>
  <si>
    <t xml:space="preserve">Dodávka svítidel do prostoru č. 2A - 2F, 10 a 13 v CHUC B včetně montáže, potřebných prací a recyklačního poplatku, dle  přílohy č. 2 návrhu smlouvy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</si>
</sst>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1"/>
      <color rgb="FF9C000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2" borderId="0" applyNumberFormat="0" applyBorder="0" applyAlignment="0" applyProtection="0"/>
  </cellStyleXfs>
  <cellXfs count="51">
    <xf numFmtId="0" fontId="0" fillId="0" borderId="0" xfId="0"/>
    <xf numFmtId="0" fontId="2" fillId="0" borderId="0" xfId="0" applyFont="1" applyProtection="1">
      <protection/>
    </xf>
    <xf numFmtId="0" fontId="4" fillId="0" borderId="1" xfId="0" applyFont="1" applyBorder="1" applyAlignment="1" applyProtection="1">
      <alignment vertical="center" wrapText="1"/>
      <protection/>
    </xf>
    <xf numFmtId="0" fontId="2" fillId="0" borderId="2" xfId="0" applyFont="1" applyBorder="1" applyAlignment="1" applyProtection="1">
      <alignment horizontal="center" wrapText="1"/>
      <protection/>
    </xf>
    <xf numFmtId="4" fontId="2" fillId="3" borderId="2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Fill="1" applyProtection="1">
      <protection/>
    </xf>
    <xf numFmtId="0" fontId="4" fillId="0" borderId="1" xfId="0" applyFont="1" applyBorder="1" applyAlignment="1" applyProtection="1">
      <alignment/>
      <protection/>
    </xf>
    <xf numFmtId="4" fontId="2" fillId="3" borderId="3" xfId="0" applyNumberFormat="1" applyFont="1" applyFill="1" applyBorder="1" applyAlignment="1" applyProtection="1">
      <alignment horizontal="center" wrapText="1"/>
      <protection locked="0"/>
    </xf>
    <xf numFmtId="39" fontId="2" fillId="4" borderId="4" xfId="0" applyNumberFormat="1" applyFont="1" applyFill="1" applyBorder="1" applyAlignment="1" applyProtection="1">
      <alignment horizontal="center"/>
      <protection/>
    </xf>
    <xf numFmtId="0" fontId="2" fillId="5" borderId="5" xfId="0" applyFont="1" applyFill="1" applyBorder="1" applyAlignment="1" applyProtection="1">
      <alignment horizontal="center" vertical="center" wrapText="1"/>
      <protection/>
    </xf>
    <xf numFmtId="0" fontId="2" fillId="5" borderId="6" xfId="0" applyFont="1" applyFill="1" applyBorder="1" applyAlignment="1" applyProtection="1">
      <alignment horizontal="center" vertical="center" wrapText="1"/>
      <protection/>
    </xf>
    <xf numFmtId="0" fontId="2" fillId="5" borderId="7" xfId="0" applyFont="1" applyFill="1" applyBorder="1" applyAlignment="1" applyProtection="1">
      <alignment horizontal="center" vertical="center"/>
      <protection/>
    </xf>
    <xf numFmtId="0" fontId="2" fillId="5" borderId="5" xfId="0" applyFont="1" applyFill="1" applyBorder="1" applyAlignment="1" applyProtection="1">
      <alignment horizontal="center" vertical="top" wrapText="1"/>
      <protection/>
    </xf>
    <xf numFmtId="0" fontId="2" fillId="5" borderId="6" xfId="0" applyFont="1" applyFill="1" applyBorder="1" applyAlignment="1" applyProtection="1">
      <alignment horizontal="center" vertical="top" wrapText="1"/>
      <protection/>
    </xf>
    <xf numFmtId="0" fontId="3" fillId="0" borderId="2" xfId="0" applyFont="1" applyBorder="1" applyAlignment="1" applyProtection="1">
      <alignment horizontal="center" wrapText="1"/>
      <protection/>
    </xf>
    <xf numFmtId="0" fontId="5" fillId="4" borderId="0" xfId="0" applyFont="1" applyFill="1" applyProtection="1">
      <protection/>
    </xf>
    <xf numFmtId="0" fontId="2" fillId="4" borderId="0" xfId="0" applyFont="1" applyFill="1" applyProtection="1">
      <protection/>
    </xf>
    <xf numFmtId="0" fontId="9" fillId="0" borderId="0" xfId="0" applyFont="1" applyProtection="1">
      <protection/>
    </xf>
    <xf numFmtId="39" fontId="8" fillId="6" borderId="8" xfId="0" applyNumberFormat="1" applyFont="1" applyFill="1" applyBorder="1" applyAlignment="1" applyProtection="1">
      <alignment horizontal="center"/>
      <protection/>
    </xf>
    <xf numFmtId="39" fontId="8" fillId="6" borderId="9" xfId="0" applyNumberFormat="1" applyFont="1" applyFill="1" applyBorder="1" applyAlignment="1" applyProtection="1">
      <alignment wrapText="1"/>
      <protection/>
    </xf>
    <xf numFmtId="39" fontId="8" fillId="6" borderId="7" xfId="0" applyNumberFormat="1" applyFont="1" applyFill="1" applyBorder="1" applyAlignment="1" applyProtection="1">
      <alignment horizontal="center" wrapText="1"/>
      <protection/>
    </xf>
    <xf numFmtId="0" fontId="11" fillId="0" borderId="0" xfId="0" applyFont="1" applyFill="1" applyProtection="1">
      <protection/>
    </xf>
    <xf numFmtId="0" fontId="8" fillId="0" borderId="0" xfId="0" applyFont="1" applyProtection="1">
      <protection/>
    </xf>
    <xf numFmtId="0" fontId="2" fillId="5" borderId="7" xfId="0" applyFont="1" applyFill="1" applyBorder="1" applyAlignment="1" applyProtection="1">
      <alignment horizontal="center" vertical="top"/>
      <protection/>
    </xf>
    <xf numFmtId="2" fontId="2" fillId="4" borderId="10" xfId="0" applyNumberFormat="1" applyFont="1" applyFill="1" applyBorder="1" applyAlignment="1" applyProtection="1">
      <alignment horizontal="center" wrapText="1"/>
      <protection/>
    </xf>
    <xf numFmtId="0" fontId="2" fillId="5" borderId="2" xfId="0" applyFont="1" applyFill="1" applyBorder="1" applyAlignment="1" applyProtection="1">
      <alignment horizontal="center" vertical="top" wrapText="1"/>
      <protection/>
    </xf>
    <xf numFmtId="164" fontId="16" fillId="7" borderId="11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right" vertical="center"/>
      <protection/>
    </xf>
    <xf numFmtId="0" fontId="4" fillId="0" borderId="5" xfId="0" applyFont="1" applyBorder="1" applyAlignment="1" applyProtection="1">
      <alignment vertical="center" wrapText="1"/>
      <protection/>
    </xf>
    <xf numFmtId="0" fontId="14" fillId="0" borderId="12" xfId="0" applyFont="1" applyBorder="1" applyAlignment="1" applyProtection="1">
      <alignment horizontal="center" vertical="center"/>
      <protection/>
    </xf>
    <xf numFmtId="0" fontId="8" fillId="6" borderId="13" xfId="0" applyFont="1" applyFill="1" applyBorder="1" applyAlignment="1" applyProtection="1">
      <alignment horizontal="left" wrapText="1"/>
      <protection/>
    </xf>
    <xf numFmtId="0" fontId="10" fillId="6" borderId="14" xfId="0" applyFont="1" applyFill="1" applyBorder="1" applyAlignment="1" applyProtection="1">
      <alignment horizontal="left" wrapText="1"/>
      <protection/>
    </xf>
    <xf numFmtId="0" fontId="10" fillId="6" borderId="15" xfId="0" applyFont="1" applyFill="1" applyBorder="1" applyAlignment="1" applyProtection="1">
      <alignment horizontal="left" wrapText="1"/>
      <protection/>
    </xf>
    <xf numFmtId="0" fontId="2" fillId="0" borderId="0" xfId="0" applyFont="1" applyAlignment="1" applyProtection="1">
      <alignment horizontal="left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13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12" fillId="0" borderId="18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horizontal="center" vertical="center"/>
      <protection/>
    </xf>
    <xf numFmtId="0" fontId="12" fillId="0" borderId="20" xfId="0" applyFont="1" applyBorder="1" applyAlignment="1" applyProtection="1">
      <alignment horizontal="center" vertical="center"/>
      <protection/>
    </xf>
    <xf numFmtId="0" fontId="12" fillId="0" borderId="21" xfId="0" applyFont="1" applyBorder="1" applyAlignment="1" applyProtection="1">
      <alignment horizontal="center" vertical="center"/>
      <protection/>
    </xf>
    <xf numFmtId="0" fontId="10" fillId="6" borderId="1" xfId="0" applyFont="1" applyFill="1" applyBorder="1" applyAlignment="1" applyProtection="1">
      <alignment horizontal="left" wrapText="1"/>
      <protection/>
    </xf>
    <xf numFmtId="0" fontId="10" fillId="6" borderId="22" xfId="0" applyFont="1" applyFill="1" applyBorder="1" applyAlignment="1" applyProtection="1">
      <alignment horizontal="left" wrapText="1"/>
      <protection/>
    </xf>
    <xf numFmtId="0" fontId="10" fillId="6" borderId="23" xfId="0" applyFont="1" applyFill="1" applyBorder="1" applyAlignment="1" applyProtection="1">
      <alignment horizontal="left" wrapText="1"/>
      <protection/>
    </xf>
    <xf numFmtId="0" fontId="15" fillId="4" borderId="1" xfId="0" applyFont="1" applyFill="1" applyBorder="1" applyAlignment="1" applyProtection="1">
      <alignment horizontal="center" vertical="center" wrapText="1"/>
      <protection/>
    </xf>
    <xf numFmtId="0" fontId="15" fillId="4" borderId="22" xfId="0" applyFont="1" applyFill="1" applyBorder="1" applyAlignment="1" applyProtection="1">
      <alignment horizontal="center" vertical="center" wrapText="1"/>
      <protection/>
    </xf>
    <xf numFmtId="0" fontId="15" fillId="4" borderId="7" xfId="0" applyFont="1" applyFill="1" applyBorder="1" applyAlignment="1" applyProtection="1">
      <alignment horizontal="center" vertical="center" wrapText="1"/>
      <protection/>
    </xf>
    <xf numFmtId="0" fontId="16" fillId="7" borderId="24" xfId="0" applyFont="1" applyFill="1" applyBorder="1" applyAlignment="1" applyProtection="1">
      <alignment horizontal="left" vertical="center"/>
      <protection/>
    </xf>
    <xf numFmtId="0" fontId="16" fillId="7" borderId="25" xfId="0" applyFont="1" applyFill="1" applyBorder="1" applyAlignment="1" applyProtection="1">
      <alignment horizontal="left" vertical="center"/>
      <protection/>
    </xf>
    <xf numFmtId="0" fontId="6" fillId="0" borderId="26" xfId="0" applyFont="1" applyFill="1" applyBorder="1" applyAlignment="1" applyProtection="1">
      <alignment vertical="center" wrapText="1"/>
      <protection/>
    </xf>
    <xf numFmtId="0" fontId="2" fillId="0" borderId="2" xfId="0" applyNumberFormat="1" applyFont="1" applyFill="1" applyBorder="1" applyAlignment="1" applyProtection="1">
      <alignment horizont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Špatně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workbookViewId="0" topLeftCell="A1">
      <selection activeCell="E31" sqref="E31"/>
    </sheetView>
  </sheetViews>
  <sheetFormatPr defaultColWidth="8.8515625" defaultRowHeight="15"/>
  <cols>
    <col min="1" max="1" width="74.57421875" style="1" customWidth="1"/>
    <col min="2" max="2" width="18.421875" style="1" customWidth="1"/>
    <col min="3" max="3" width="17.28125" style="1" customWidth="1"/>
    <col min="4" max="4" width="24.28125" style="1" customWidth="1"/>
    <col min="5" max="5" width="33.00390625" style="1" customWidth="1"/>
    <col min="6" max="16384" width="8.8515625" style="1" customWidth="1"/>
  </cols>
  <sheetData>
    <row r="1" ht="20.25" customHeight="1">
      <c r="E1" s="27" t="s">
        <v>24</v>
      </c>
    </row>
    <row r="2" spans="1:5" ht="31.5" customHeight="1" thickBot="1">
      <c r="A2" s="29" t="s">
        <v>25</v>
      </c>
      <c r="B2" s="29"/>
      <c r="C2" s="29"/>
      <c r="D2" s="29"/>
      <c r="E2" s="29"/>
    </row>
    <row r="3" spans="1:5" ht="15">
      <c r="A3" s="35" t="s">
        <v>26</v>
      </c>
      <c r="B3" s="36"/>
      <c r="C3" s="36"/>
      <c r="D3" s="36"/>
      <c r="E3" s="37"/>
    </row>
    <row r="4" spans="1:5" ht="18" customHeight="1">
      <c r="A4" s="38"/>
      <c r="B4" s="39"/>
      <c r="C4" s="39"/>
      <c r="D4" s="39"/>
      <c r="E4" s="40"/>
    </row>
    <row r="5" spans="1:5" ht="28.5" customHeight="1">
      <c r="A5" s="12" t="s">
        <v>0</v>
      </c>
      <c r="B5" s="13" t="s">
        <v>3</v>
      </c>
      <c r="C5" s="13" t="s">
        <v>4</v>
      </c>
      <c r="D5" s="25" t="s">
        <v>19</v>
      </c>
      <c r="E5" s="23" t="s">
        <v>5</v>
      </c>
    </row>
    <row r="6" spans="1:7" ht="25.5">
      <c r="A6" s="2" t="s">
        <v>15</v>
      </c>
      <c r="B6" s="3">
        <v>1</v>
      </c>
      <c r="C6" s="3" t="s">
        <v>1</v>
      </c>
      <c r="D6" s="4"/>
      <c r="E6" s="24">
        <f>D6</f>
        <v>0</v>
      </c>
      <c r="F6" s="5">
        <f>IF((TRUNC(D6,2)-D6)=0,0,1)</f>
        <v>0</v>
      </c>
      <c r="G6" s="5"/>
    </row>
    <row r="7" spans="1:7" ht="15">
      <c r="A7" s="2" t="s">
        <v>22</v>
      </c>
      <c r="B7" s="3">
        <v>1</v>
      </c>
      <c r="C7" s="3" t="s">
        <v>1</v>
      </c>
      <c r="D7" s="4"/>
      <c r="E7" s="24">
        <f>D7</f>
        <v>0</v>
      </c>
      <c r="F7" s="5">
        <f aca="true" t="shared" si="0" ref="F7:F19">IF((TRUNC(D7,2)-D7)=0,0,1)</f>
        <v>0</v>
      </c>
      <c r="G7" s="5"/>
    </row>
    <row r="8" spans="1:7" ht="15">
      <c r="A8" s="2" t="s">
        <v>7</v>
      </c>
      <c r="B8" s="3">
        <v>1</v>
      </c>
      <c r="C8" s="3" t="s">
        <v>1</v>
      </c>
      <c r="D8" s="4"/>
      <c r="E8" s="24">
        <f>D8</f>
        <v>0</v>
      </c>
      <c r="F8" s="5"/>
      <c r="G8" s="5"/>
    </row>
    <row r="9" spans="1:7" ht="26.45" customHeight="1">
      <c r="A9" s="2" t="s">
        <v>14</v>
      </c>
      <c r="B9" s="4"/>
      <c r="C9" s="3" t="s">
        <v>6</v>
      </c>
      <c r="D9" s="4"/>
      <c r="E9" s="24">
        <f>B9*D9</f>
        <v>0</v>
      </c>
      <c r="F9" s="5">
        <f>IF((TRUNC(B9,2)-B9)=0,0,1)</f>
        <v>0</v>
      </c>
      <c r="G9" s="5">
        <f>IF((TRUNC(D9,2)-D9)=0,0,1)</f>
        <v>0</v>
      </c>
    </row>
    <row r="10" spans="1:7" ht="26.45" customHeight="1">
      <c r="A10" s="28" t="s">
        <v>35</v>
      </c>
      <c r="B10" s="4"/>
      <c r="C10" s="3" t="s">
        <v>6</v>
      </c>
      <c r="D10" s="4"/>
      <c r="E10" s="24">
        <f>B10*D10</f>
        <v>0</v>
      </c>
      <c r="F10" s="5"/>
      <c r="G10" s="5"/>
    </row>
    <row r="11" spans="1:7" ht="25.5">
      <c r="A11" s="49" t="s">
        <v>21</v>
      </c>
      <c r="B11" s="50">
        <v>24</v>
      </c>
      <c r="C11" s="3" t="s">
        <v>6</v>
      </c>
      <c r="D11" s="4"/>
      <c r="E11" s="24">
        <f aca="true" t="shared" si="1" ref="E11">B11*D11</f>
        <v>0</v>
      </c>
      <c r="F11" s="5">
        <f aca="true" t="shared" si="2" ref="F11:F12">IF((TRUNC(B11,2)-B11)=0,0,1)</f>
        <v>0</v>
      </c>
      <c r="G11" s="5">
        <f aca="true" t="shared" si="3" ref="G11:G12">IF((TRUNC(D11,2)-D11)=0,0,1)</f>
        <v>0</v>
      </c>
    </row>
    <row r="12" spans="1:7" ht="25.5">
      <c r="A12" s="2" t="s">
        <v>9</v>
      </c>
      <c r="B12" s="50">
        <v>1</v>
      </c>
      <c r="C12" s="3" t="s">
        <v>1</v>
      </c>
      <c r="D12" s="4"/>
      <c r="E12" s="24">
        <f>D12</f>
        <v>0</v>
      </c>
      <c r="F12" s="5">
        <f t="shared" si="2"/>
        <v>0</v>
      </c>
      <c r="G12" s="5">
        <f t="shared" si="3"/>
        <v>0</v>
      </c>
    </row>
    <row r="13" spans="1:7" ht="15">
      <c r="A13" s="2" t="s">
        <v>12</v>
      </c>
      <c r="B13" s="3">
        <v>1</v>
      </c>
      <c r="C13" s="3" t="s">
        <v>1</v>
      </c>
      <c r="D13" s="4"/>
      <c r="E13" s="24">
        <f>D13</f>
        <v>0</v>
      </c>
      <c r="F13" s="5">
        <f t="shared" si="0"/>
        <v>0</v>
      </c>
      <c r="G13" s="5"/>
    </row>
    <row r="14" spans="1:7" ht="15">
      <c r="A14" s="2" t="s">
        <v>13</v>
      </c>
      <c r="B14" s="3">
        <v>1</v>
      </c>
      <c r="C14" s="3" t="s">
        <v>1</v>
      </c>
      <c r="D14" s="4"/>
      <c r="E14" s="24">
        <f aca="true" t="shared" si="4" ref="E14">D14</f>
        <v>0</v>
      </c>
      <c r="F14" s="5">
        <f t="shared" si="0"/>
        <v>0</v>
      </c>
      <c r="G14" s="5"/>
    </row>
    <row r="15" spans="1:7" ht="15">
      <c r="A15" s="2" t="s">
        <v>10</v>
      </c>
      <c r="B15" s="3">
        <v>1</v>
      </c>
      <c r="C15" s="3" t="s">
        <v>1</v>
      </c>
      <c r="D15" s="4"/>
      <c r="E15" s="24">
        <f aca="true" t="shared" si="5" ref="E15">D15</f>
        <v>0</v>
      </c>
      <c r="F15" s="5"/>
      <c r="G15" s="5"/>
    </row>
    <row r="16" spans="1:7" ht="15">
      <c r="A16" s="2" t="s">
        <v>11</v>
      </c>
      <c r="B16" s="3">
        <v>1</v>
      </c>
      <c r="C16" s="3" t="s">
        <v>1</v>
      </c>
      <c r="D16" s="4"/>
      <c r="E16" s="24">
        <f aca="true" t="shared" si="6" ref="E16">D16</f>
        <v>0</v>
      </c>
      <c r="F16" s="5"/>
      <c r="G16" s="5"/>
    </row>
    <row r="17" spans="1:7" ht="15">
      <c r="A17" s="2" t="s">
        <v>8</v>
      </c>
      <c r="B17" s="3">
        <v>1</v>
      </c>
      <c r="C17" s="3" t="s">
        <v>1</v>
      </c>
      <c r="D17" s="4"/>
      <c r="E17" s="24">
        <f aca="true" t="shared" si="7" ref="E17:E18">D17</f>
        <v>0</v>
      </c>
      <c r="F17" s="5"/>
      <c r="G17" s="5"/>
    </row>
    <row r="18" spans="1:7" ht="15">
      <c r="A18" s="2" t="s">
        <v>33</v>
      </c>
      <c r="B18" s="3">
        <v>1</v>
      </c>
      <c r="C18" s="3" t="s">
        <v>1</v>
      </c>
      <c r="D18" s="4"/>
      <c r="E18" s="24">
        <f t="shared" si="7"/>
        <v>0</v>
      </c>
      <c r="F18" s="5"/>
      <c r="G18" s="5"/>
    </row>
    <row r="19" spans="1:7" ht="15">
      <c r="A19" s="2" t="s">
        <v>31</v>
      </c>
      <c r="B19" s="3">
        <v>3</v>
      </c>
      <c r="C19" s="3" t="s">
        <v>32</v>
      </c>
      <c r="D19" s="4"/>
      <c r="E19" s="24">
        <f aca="true" t="shared" si="8" ref="E19">B19*D19</f>
        <v>0</v>
      </c>
      <c r="F19" s="5">
        <f t="shared" si="0"/>
        <v>0</v>
      </c>
      <c r="G19" s="5"/>
    </row>
    <row r="20" spans="1:7" s="22" customFormat="1" ht="22.5" customHeight="1">
      <c r="A20" s="41" t="s">
        <v>28</v>
      </c>
      <c r="B20" s="42"/>
      <c r="C20" s="43"/>
      <c r="D20" s="19"/>
      <c r="E20" s="20">
        <f>SUM(E6:E19)</f>
        <v>0</v>
      </c>
      <c r="F20" s="21"/>
      <c r="G20" s="21"/>
    </row>
    <row r="21" spans="1:7" s="16" customFormat="1" ht="28.15" customHeight="1">
      <c r="A21" s="44" t="s">
        <v>27</v>
      </c>
      <c r="B21" s="45"/>
      <c r="C21" s="45"/>
      <c r="D21" s="45"/>
      <c r="E21" s="46"/>
      <c r="F21" s="15"/>
      <c r="G21" s="15"/>
    </row>
    <row r="22" spans="1:5" ht="45.6" customHeight="1">
      <c r="A22" s="9" t="s">
        <v>0</v>
      </c>
      <c r="B22" s="10" t="s">
        <v>20</v>
      </c>
      <c r="C22" s="10" t="s">
        <v>4</v>
      </c>
      <c r="D22" s="10" t="s">
        <v>19</v>
      </c>
      <c r="E22" s="11" t="s">
        <v>5</v>
      </c>
    </row>
    <row r="23" spans="1:5" ht="13.9" customHeight="1">
      <c r="A23" s="6" t="s">
        <v>30</v>
      </c>
      <c r="B23" s="3">
        <v>10</v>
      </c>
      <c r="C23" s="14" t="s">
        <v>16</v>
      </c>
      <c r="D23" s="7"/>
      <c r="E23" s="8">
        <f>B23*D23</f>
        <v>0</v>
      </c>
    </row>
    <row r="24" spans="1:5" ht="13.9" customHeight="1">
      <c r="A24" s="6" t="s">
        <v>18</v>
      </c>
      <c r="B24" s="3">
        <v>2</v>
      </c>
      <c r="C24" s="14" t="s">
        <v>17</v>
      </c>
      <c r="D24" s="7"/>
      <c r="E24" s="8">
        <f>B24*D24</f>
        <v>0</v>
      </c>
    </row>
    <row r="25" spans="1:5" s="17" customFormat="1" ht="21.75" customHeight="1" thickBot="1">
      <c r="A25" s="30" t="s">
        <v>29</v>
      </c>
      <c r="B25" s="31"/>
      <c r="C25" s="31"/>
      <c r="D25" s="32"/>
      <c r="E25" s="18">
        <f>SUM(E23+E24)</f>
        <v>0</v>
      </c>
    </row>
    <row r="26" ht="18.6" customHeight="1" thickBot="1"/>
    <row r="27" spans="1:5" s="17" customFormat="1" ht="27" customHeight="1" thickBot="1">
      <c r="A27" s="47" t="s">
        <v>23</v>
      </c>
      <c r="B27" s="48"/>
      <c r="C27" s="48"/>
      <c r="D27" s="48"/>
      <c r="E27" s="26">
        <f>E20+E25</f>
        <v>0</v>
      </c>
    </row>
    <row r="28" spans="1:5" ht="39.6" customHeight="1">
      <c r="A28" s="34" t="s">
        <v>34</v>
      </c>
      <c r="B28" s="34"/>
      <c r="C28" s="34"/>
      <c r="D28" s="34"/>
      <c r="E28" s="34"/>
    </row>
    <row r="29" spans="1:5" ht="15">
      <c r="A29" s="33" t="s">
        <v>2</v>
      </c>
      <c r="B29" s="33"/>
      <c r="C29" s="33"/>
      <c r="D29" s="33"/>
      <c r="E29" s="33"/>
    </row>
  </sheetData>
  <sheetProtection password="CC06" sheet="1" objects="1" scenarios="1"/>
  <mergeCells count="8">
    <mergeCell ref="A2:E2"/>
    <mergeCell ref="A25:D25"/>
    <mergeCell ref="A29:E29"/>
    <mergeCell ref="A28:E28"/>
    <mergeCell ref="A3:E4"/>
    <mergeCell ref="A20:C20"/>
    <mergeCell ref="A21:E21"/>
    <mergeCell ref="A27:D27"/>
  </mergeCells>
  <printOptions/>
  <pageMargins left="0.7" right="0.7" top="0.787401575" bottom="0.787401575" header="0.3" footer="0.3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Kvita Martin</dc:creator>
  <cp:keywords/>
  <dc:description/>
  <cp:lastModifiedBy>Furch Dalibor</cp:lastModifiedBy>
  <cp:lastPrinted>2019-04-26T11:52:49Z</cp:lastPrinted>
  <dcterms:created xsi:type="dcterms:W3CDTF">2016-09-08T05:53:04Z</dcterms:created>
  <dcterms:modified xsi:type="dcterms:W3CDTF">2019-05-23T14:17:35Z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-1829601183</vt:i4>
  </property>
  <property fmtid="{D5CDD505-2E9C-101B-9397-08002B2CF9AE}" pid="3" name="_NewReviewCycle">
    <vt:lpwstr/>
  </property>
  <property fmtid="{D5CDD505-2E9C-101B-9397-08002B2CF9AE}" pid="4" name="_EmailSubject">
    <vt:lpwstr>Obnova osvětlení v peněžním provozu ČNB Brno</vt:lpwstr>
  </property>
  <property fmtid="{D5CDD505-2E9C-101B-9397-08002B2CF9AE}" pid="5" name="_AuthorEmail">
    <vt:lpwstr>Monika.Sokolova@cnb.cz</vt:lpwstr>
  </property>
  <property fmtid="{D5CDD505-2E9C-101B-9397-08002B2CF9AE}" pid="6" name="_AuthorEmailDisplayName">
    <vt:lpwstr>Sokolová Monika</vt:lpwstr>
  </property>
  <property fmtid="{D5CDD505-2E9C-101B-9397-08002B2CF9AE}" pid="7" name="_PreviousAdHocReviewCycleID">
    <vt:i4>1854378808</vt:i4>
  </property>
  <property fmtid="{D5CDD505-2E9C-101B-9397-08002B2CF9AE}" pid="8" name="_ReviewingToolsShownOnce">
    <vt:lpwstr/>
  </property>
</Properties>
</file>