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28620" windowHeight="12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'List1'!$A$1:$G$22</definedName>
  </definedNames>
  <calcPr calcId="145621"/>
</workbook>
</file>

<file path=xl/sharedStrings.xml><?xml version="1.0" encoding="utf-8"?>
<sst xmlns="http://schemas.openxmlformats.org/spreadsheetml/2006/main" count="28" uniqueCount="21">
  <si>
    <t>Cenová tabulka</t>
  </si>
  <si>
    <t>Položka</t>
  </si>
  <si>
    <t>Jednotka</t>
  </si>
  <si>
    <t>ks</t>
  </si>
  <si>
    <t>Cena za jednotku</t>
  </si>
  <si>
    <t>Počet jednotek</t>
  </si>
  <si>
    <t>Celková nabídková cena</t>
  </si>
  <si>
    <t>Celková cena za stanovený počet jednotek</t>
  </si>
  <si>
    <t>Cena za předpokládaný počet jednotek</t>
  </si>
  <si>
    <t>Příloha č. 2 ZD</t>
  </si>
  <si>
    <t>klp</t>
  </si>
  <si>
    <t>Provedení pilotního testu v souladu s čl. II. odst. 1 písm. b) návrhu smlouvy</t>
  </si>
  <si>
    <t>Vypracování zkouškové otázky</t>
  </si>
  <si>
    <t>Vypracování případové studie</t>
  </si>
  <si>
    <t>Provedení aktualizace zkouškové otázky</t>
  </si>
  <si>
    <t>Provedení aktualizace případové studie</t>
  </si>
  <si>
    <t>* Předpokládaný počet aktualizací zkouškových otázek a případových studií je v  cenové tabulce uveden pouze za účelem porovnání nabídek a vychází z předpokládaného množství čerpání plnění (v souladu se zákonem po dobu 48 měsíců trvání smlouvy). Zadavatel si vyhrazuje právo uvedené množství čerpat dle svých skutečných potřeb, tj. toto množství nedočerpat, i přečerpat či vůbec nečerpat, skutečný počet se tak může od předpokládaného počtu lišit.</t>
  </si>
  <si>
    <t>Účastník vyplní pouze žlutě podbarvené buňky. Ceny se uvádějí v Kč bez DPH a na 2 desetinná místa.</t>
  </si>
  <si>
    <t>Předpokládaný počet jednotek za 48 měsíců*</t>
  </si>
  <si>
    <r>
      <t xml:space="preserve">Poskytnutí oprávnění k užití  </t>
    </r>
    <r>
      <rPr>
        <sz val="11"/>
        <color rgb="FF000000"/>
        <rFont val="Calibri"/>
        <family val="2"/>
        <scheme val="minor"/>
      </rPr>
      <t>IT systému pro správu souboru zkouškových otázek v souladu s čl. II. odst. 1 písm. a) návrhu smlouvy</t>
    </r>
  </si>
  <si>
    <t>Zaslání souboru zkouškových otázek odborné veřejnosti, včetně zapracování  připomínek odborné veřejnosti a vypracování zprávy o zapracování připomínek odborné veřejnosti v souladu s čl. II. odst. 1 písm. c) návrhu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</si>
</sst>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Protection="1">
      <protection/>
    </xf>
    <xf numFmtId="0" fontId="0" fillId="0" borderId="2" xfId="0" applyBorder="1" applyAlignment="1" applyProtection="1">
      <alignment horizontal="center" vertical="center"/>
      <protection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3" fontId="7" fillId="0" borderId="0" xfId="0" applyNumberFormat="1" applyFont="1" applyProtection="1">
      <protection/>
    </xf>
    <xf numFmtId="2" fontId="8" fillId="3" borderId="20" xfId="0" applyNumberFormat="1" applyFont="1" applyFill="1" applyBorder="1" applyAlignment="1" applyProtection="1">
      <alignment/>
      <protection/>
    </xf>
    <xf numFmtId="4" fontId="0" fillId="0" borderId="21" xfId="0" applyNumberFormat="1" applyBorder="1" applyAlignment="1" applyProtection="1">
      <alignment horizontal="right" vertical="center"/>
      <protection/>
    </xf>
    <xf numFmtId="4" fontId="0" fillId="0" borderId="22" xfId="0" applyNumberFormat="1" applyBorder="1" applyAlignment="1" applyProtection="1">
      <alignment horizontal="right" vertical="center"/>
      <protection/>
    </xf>
    <xf numFmtId="4" fontId="0" fillId="0" borderId="23" xfId="0" applyNumberForma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Protection="1">
      <protection/>
    </xf>
    <xf numFmtId="0" fontId="5" fillId="0" borderId="0" xfId="0" applyFont="1" applyAlignment="1" applyProtection="1">
      <alignment horizontal="justify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 topLeftCell="A1">
      <selection activeCell="K9" sqref="K9"/>
    </sheetView>
  </sheetViews>
  <sheetFormatPr defaultColWidth="9.140625" defaultRowHeight="15"/>
  <cols>
    <col min="1" max="1" width="2.140625" style="2" customWidth="1"/>
    <col min="2" max="2" width="33.8515625" style="2" customWidth="1"/>
    <col min="3" max="3" width="9.140625" style="2" customWidth="1"/>
    <col min="4" max="4" width="28.421875" style="2" customWidth="1"/>
    <col min="5" max="5" width="20.421875" style="2" customWidth="1"/>
    <col min="6" max="6" width="35.421875" style="2" customWidth="1"/>
    <col min="7" max="16384" width="9.140625" style="2" customWidth="1"/>
  </cols>
  <sheetData>
    <row r="1" ht="15">
      <c r="F1" s="4" t="s">
        <v>9</v>
      </c>
    </row>
    <row r="2" ht="19.5" thickBot="1">
      <c r="B2" s="5"/>
    </row>
    <row r="3" spans="2:6" ht="21.75" thickBot="1">
      <c r="B3" s="22" t="s">
        <v>0</v>
      </c>
      <c r="C3" s="23"/>
      <c r="D3" s="23"/>
      <c r="E3" s="23"/>
      <c r="F3" s="24"/>
    </row>
    <row r="4" ht="15.75" thickBot="1"/>
    <row r="5" spans="2:6" ht="30.75" thickBot="1">
      <c r="B5" s="10" t="s">
        <v>1</v>
      </c>
      <c r="C5" s="11" t="s">
        <v>2</v>
      </c>
      <c r="D5" s="11" t="s">
        <v>4</v>
      </c>
      <c r="E5" s="11" t="s">
        <v>5</v>
      </c>
      <c r="F5" s="12" t="s">
        <v>7</v>
      </c>
    </row>
    <row r="6" spans="2:7" ht="34.5" customHeight="1">
      <c r="B6" s="15" t="s">
        <v>12</v>
      </c>
      <c r="C6" s="8" t="s">
        <v>3</v>
      </c>
      <c r="D6" s="9"/>
      <c r="E6" s="8">
        <v>1500</v>
      </c>
      <c r="F6" s="37">
        <f>D6*E6</f>
        <v>0</v>
      </c>
      <c r="G6" s="35">
        <f>IF((TRUNC(D6,2)-D6)=0,0,1)</f>
        <v>0</v>
      </c>
    </row>
    <row r="7" spans="2:7" ht="32.25" customHeight="1">
      <c r="B7" s="16" t="s">
        <v>13</v>
      </c>
      <c r="C7" s="3" t="s">
        <v>3</v>
      </c>
      <c r="D7" s="1"/>
      <c r="E7" s="3">
        <v>100</v>
      </c>
      <c r="F7" s="39">
        <f>D7*E7</f>
        <v>0</v>
      </c>
      <c r="G7" s="35">
        <f>IF((TRUNC(D7,2)-D7)=0,0,1)</f>
        <v>0</v>
      </c>
    </row>
    <row r="8" spans="2:7" ht="14.25" customHeight="1">
      <c r="B8" s="28"/>
      <c r="C8" s="29"/>
      <c r="D8" s="29"/>
      <c r="E8" s="29"/>
      <c r="F8" s="30"/>
      <c r="G8" s="41"/>
    </row>
    <row r="9" spans="2:7" ht="83.25" customHeight="1">
      <c r="B9" s="17" t="s">
        <v>11</v>
      </c>
      <c r="C9" s="3" t="s">
        <v>10</v>
      </c>
      <c r="D9" s="1"/>
      <c r="E9" s="3">
        <v>1</v>
      </c>
      <c r="F9" s="39">
        <f>D9*E9</f>
        <v>0</v>
      </c>
      <c r="G9" s="35">
        <f>IF((TRUNC(D9,2)-D9)=0,0,1)</f>
        <v>0</v>
      </c>
    </row>
    <row r="10" spans="2:7" ht="104.25" customHeight="1">
      <c r="B10" s="17" t="s">
        <v>20</v>
      </c>
      <c r="C10" s="3" t="s">
        <v>10</v>
      </c>
      <c r="D10" s="1"/>
      <c r="E10" s="3">
        <v>1</v>
      </c>
      <c r="F10" s="39">
        <f>D10*E10</f>
        <v>0</v>
      </c>
      <c r="G10" s="35">
        <f>IF((TRUNC(D10,2)-D10)=0,0,1)</f>
        <v>0</v>
      </c>
    </row>
    <row r="11" spans="2:7" ht="80.25" customHeight="1">
      <c r="B11" s="18" t="s">
        <v>19</v>
      </c>
      <c r="C11" s="21" t="s">
        <v>10</v>
      </c>
      <c r="D11" s="1"/>
      <c r="E11" s="3">
        <v>1</v>
      </c>
      <c r="F11" s="39">
        <f>D11*E11</f>
        <v>0</v>
      </c>
      <c r="G11" s="35">
        <f>IF((TRUNC(D11,2)-D11)=0,0,1)</f>
        <v>0</v>
      </c>
    </row>
    <row r="12" spans="2:7" ht="13.5" customHeight="1" thickBot="1">
      <c r="B12" s="31"/>
      <c r="C12" s="32"/>
      <c r="D12" s="32"/>
      <c r="E12" s="32"/>
      <c r="F12" s="33"/>
      <c r="G12" s="41"/>
    </row>
    <row r="13" spans="2:7" ht="45" customHeight="1" thickBot="1">
      <c r="B13" s="13"/>
      <c r="C13" s="11" t="s">
        <v>2</v>
      </c>
      <c r="D13" s="11" t="s">
        <v>4</v>
      </c>
      <c r="E13" s="14" t="s">
        <v>18</v>
      </c>
      <c r="F13" s="12" t="s">
        <v>8</v>
      </c>
      <c r="G13" s="41"/>
    </row>
    <row r="14" spans="2:7" ht="32.25" customHeight="1">
      <c r="B14" s="19" t="s">
        <v>14</v>
      </c>
      <c r="C14" s="8" t="s">
        <v>3</v>
      </c>
      <c r="D14" s="9"/>
      <c r="E14" s="8">
        <v>400</v>
      </c>
      <c r="F14" s="37">
        <f>D14*E14</f>
        <v>0</v>
      </c>
      <c r="G14" s="35">
        <f>IF((TRUNC(D14,2)-D14)=0,0,1)</f>
        <v>0</v>
      </c>
    </row>
    <row r="15" spans="2:7" ht="31.5" customHeight="1" thickBot="1">
      <c r="B15" s="20" t="s">
        <v>15</v>
      </c>
      <c r="C15" s="6" t="s">
        <v>3</v>
      </c>
      <c r="D15" s="7"/>
      <c r="E15" s="6">
        <v>40</v>
      </c>
      <c r="F15" s="38">
        <f>D15*E15</f>
        <v>0</v>
      </c>
      <c r="G15" s="35">
        <f>IF((TRUNC(D15,2)-D15)=0,0,1)</f>
        <v>0</v>
      </c>
    </row>
    <row r="16" spans="2:7" ht="25.5" customHeight="1" thickBot="1" thickTop="1">
      <c r="B16" s="25" t="s">
        <v>6</v>
      </c>
      <c r="C16" s="26"/>
      <c r="D16" s="26"/>
      <c r="E16" s="27"/>
      <c r="F16" s="36">
        <f>IF(G16=0,SUM(F6:F7,F9:F11,F14:F15),"CHYBA!!!")</f>
        <v>0</v>
      </c>
      <c r="G16" s="35">
        <f>SUM(G6:G7,G9:G11,G14:G15)</f>
        <v>0</v>
      </c>
    </row>
    <row r="18" ht="15">
      <c r="B18" s="2" t="s">
        <v>17</v>
      </c>
    </row>
    <row r="20" spans="2:6" ht="15" customHeight="1">
      <c r="B20" s="34" t="s">
        <v>16</v>
      </c>
      <c r="C20" s="34"/>
      <c r="D20" s="34"/>
      <c r="E20" s="34"/>
      <c r="F20" s="34"/>
    </row>
    <row r="21" spans="2:6" ht="47.25" customHeight="1">
      <c r="B21" s="34"/>
      <c r="C21" s="34"/>
      <c r="D21" s="34"/>
      <c r="E21" s="34"/>
      <c r="F21" s="34"/>
    </row>
    <row r="22" spans="2:6" ht="13.5" customHeight="1">
      <c r="B22" s="40" t="str">
        <f>IF(G16=0,"","Bylo zadáno více než povolený počet 2 desetinných míst v  "&amp;G16&amp;" buňkách")</f>
        <v/>
      </c>
      <c r="C22" s="40"/>
      <c r="D22" s="40"/>
      <c r="E22" s="40"/>
      <c r="F22" s="40"/>
    </row>
    <row r="24" ht="15.75">
      <c r="J24" s="42"/>
    </row>
  </sheetData>
  <sheetProtection password="CC06" sheet="1" objects="1" scenarios="1"/>
  <mergeCells count="6">
    <mergeCell ref="B22:F22"/>
    <mergeCell ref="B3:F3"/>
    <mergeCell ref="B16:E16"/>
    <mergeCell ref="B8:F8"/>
    <mergeCell ref="B12:F12"/>
    <mergeCell ref="B20:F21"/>
  </mergeCells>
  <printOptions/>
  <pageMargins left="0.7" right="0.7" top="0.787401575" bottom="0.787401575" header="0.3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Bolfová Petra</cp:lastModifiedBy>
  <cp:lastPrinted>2018-08-31T13:39:07Z</cp:lastPrinted>
  <dcterms:created xsi:type="dcterms:W3CDTF">2017-02-09T15:13:19Z</dcterms:created>
  <dcterms:modified xsi:type="dcterms:W3CDTF">2018-09-04T06:05:06Z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1937209395</vt:i4>
  </property>
  <property fmtid="{D5CDD505-2E9C-101B-9397-08002B2CF9AE}" pid="3" name="_NewReviewCycle">
    <vt:lpwstr/>
  </property>
  <property fmtid="{D5CDD505-2E9C-101B-9397-08002B2CF9AE}" pid="4" name="_EmailSubject">
    <vt:lpwstr>VZ - soubor zk otázek dle ZDPZ</vt:lpwstr>
  </property>
  <property fmtid="{D5CDD505-2E9C-101B-9397-08002B2CF9AE}" pid="5" name="_AuthorEmail">
    <vt:lpwstr>Kamila.Herinkova@cnb.cz</vt:lpwstr>
  </property>
  <property fmtid="{D5CDD505-2E9C-101B-9397-08002B2CF9AE}" pid="6" name="_AuthorEmailDisplayName">
    <vt:lpwstr>Herinková Kamila</vt:lpwstr>
  </property>
  <property fmtid="{D5CDD505-2E9C-101B-9397-08002B2CF9AE}" pid="7" name="_PreviousAdHocReviewCycleID">
    <vt:i4>-847496108</vt:i4>
  </property>
  <property fmtid="{D5CDD505-2E9C-101B-9397-08002B2CF9AE}" pid="8" name="_ReviewingToolsShownOnce">
    <vt:lpwstr/>
  </property>
</Properties>
</file>