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nová tabulka" sheetId="1" r:id="rId1"/>
  </sheets>
  <definedNames>
    <definedName name="_xlnm.Print_Area" localSheetId="0">'cenová tabulka'!$A$1:$D$56</definedName>
  </definedNames>
  <calcPr fullCalcOnLoad="1"/>
</workbook>
</file>

<file path=xl/sharedStrings.xml><?xml version="1.0" encoding="utf-8"?>
<sst xmlns="http://schemas.openxmlformats.org/spreadsheetml/2006/main" count="65" uniqueCount="51">
  <si>
    <t>Cenová tabulka</t>
  </si>
  <si>
    <t>Příloha č. 2</t>
  </si>
  <si>
    <t>Tabulka č. 1 - Paušální ceny za komplexní každodenní péči a odborné servisní služby</t>
  </si>
  <si>
    <t>Druh činnosti</t>
  </si>
  <si>
    <t>Na Příkopě</t>
  </si>
  <si>
    <t>Zličín</t>
  </si>
  <si>
    <r>
      <t xml:space="preserve">Paušální cena </t>
    </r>
    <r>
      <rPr>
        <b/>
        <sz val="8"/>
        <rFont val="Arial"/>
        <family val="2"/>
      </rPr>
      <t>za 48 měsíců</t>
    </r>
    <r>
      <rPr>
        <sz val="8"/>
        <rFont val="Arial"/>
        <family val="2"/>
      </rPr>
      <t xml:space="preserve"> v Kč bez DPH</t>
    </r>
  </si>
  <si>
    <t>Náprstkova</t>
  </si>
  <si>
    <r>
      <t xml:space="preserve">Paušální cena za </t>
    </r>
    <r>
      <rPr>
        <b/>
        <sz val="8"/>
        <rFont val="Arial"/>
        <family val="2"/>
      </rPr>
      <t>48 měsíců</t>
    </r>
    <r>
      <rPr>
        <sz val="8"/>
        <rFont val="Arial"/>
        <family val="2"/>
      </rPr>
      <t xml:space="preserve"> v Kč bez DPH</t>
    </r>
  </si>
  <si>
    <t>Celková paušální cena za 48 měsíců v Kč bez DPH</t>
  </si>
  <si>
    <t>Tabulka č. 2 - Ceny za doplňkové služby *)</t>
  </si>
  <si>
    <t>Tabulka č. 3 - Ceny za ostatní služby</t>
  </si>
  <si>
    <t>Předpokládaný počet (hod) za 48 měsíců</t>
  </si>
  <si>
    <t>Jednotkové ceny - jednotky v Kč/hod (bez DPH)</t>
  </si>
  <si>
    <t>Speciální nastavení složitých funkcí telefonní ústředny a dalších zařízení připojených k telefonní ústředně dle čl. I odst. 2 smlouvy pro všechny lokality</t>
  </si>
  <si>
    <t>Celková cena za 48 měsíců v Kč bez DPH</t>
  </si>
  <si>
    <t>Tabulka č. 4 - Ceny za odstraňování poruch</t>
  </si>
  <si>
    <t>Zásah u objednatele v pracovních dnech (7:30 - 16:30 hod.)</t>
  </si>
  <si>
    <t>Zásah u objednatele ve dnech pracovního klidu</t>
  </si>
  <si>
    <t>Tabulka č. 5 - Ceny za výjezd na jednotlivé lokality</t>
  </si>
  <si>
    <t>Pobočka</t>
  </si>
  <si>
    <t>Cena za 1 výjezd v Kč bez DPH</t>
  </si>
  <si>
    <r>
      <t xml:space="preserve">Předpokládaný počet výjezdů za </t>
    </r>
    <r>
      <rPr>
        <b/>
        <sz val="8"/>
        <rFont val="Arial"/>
        <family val="2"/>
      </rPr>
      <t>48 měsíců</t>
    </r>
  </si>
  <si>
    <r>
      <t xml:space="preserve">Cena za předpokládaný počet výjezdů za </t>
    </r>
    <r>
      <rPr>
        <b/>
        <sz val="8"/>
        <rFont val="Arial"/>
        <family val="2"/>
      </rPr>
      <t>48 měsíců v Kč bez DPH</t>
    </r>
  </si>
  <si>
    <t>Celková cena za předpokládaný počet výjezdů za 48 měsíců v Kč bez DPH</t>
  </si>
  <si>
    <t>Tabulka č. 6 - Ceník zařízení</t>
  </si>
  <si>
    <t>Typ telefonního přístroje (dle popisu v příloze č. 1 smlouvy)</t>
  </si>
  <si>
    <t>Předpokládaný počet odebraných kusů za 48 měsíců</t>
  </si>
  <si>
    <t>Jednotkové ceny - Kč bez DPH/kus</t>
  </si>
  <si>
    <t>Telefonní přístroje - 1. skupina</t>
  </si>
  <si>
    <t>Telefonní přístroje - 2. skupina</t>
  </si>
  <si>
    <t>Telefonní přístroje - 3. skupina</t>
  </si>
  <si>
    <t>Telefonní přístroje - 4. skupina</t>
  </si>
  <si>
    <t>Telefonní přístroje - 5. skupina</t>
  </si>
  <si>
    <r>
      <t xml:space="preserve">Celková cena za předpokládaný počet odebraných zařízení </t>
    </r>
    <r>
      <rPr>
        <b/>
        <sz val="8"/>
        <rFont val="Arial"/>
        <family val="2"/>
      </rPr>
      <t>v Kč bez DPH za 48 měsíců</t>
    </r>
  </si>
  <si>
    <t>Celková nabídková cena za 48 měsíců v Kč bez DPH</t>
  </si>
  <si>
    <r>
      <t xml:space="preserve">*) </t>
    </r>
    <r>
      <rPr>
        <b/>
        <u val="single"/>
        <sz val="10"/>
        <rFont val="Arial"/>
        <family val="2"/>
      </rPr>
      <t>Obsah a předpokládaný počet doplňkových služeb</t>
    </r>
  </si>
  <si>
    <t>Za 48 měsíců</t>
  </si>
  <si>
    <t>Změna jména linky (promítnutá i do telefonního seznamu v telefonních přístrojích)</t>
  </si>
  <si>
    <t>Nastavení, zrušení či editace zkrácené volby linky</t>
  </si>
  <si>
    <t>Změna oprávnění volání linky</t>
  </si>
  <si>
    <t>Nastavení, zrušení či editace profilu na lince</t>
  </si>
  <si>
    <t>Prověření funkčnosti linky</t>
  </si>
  <si>
    <t>Nastavení, zrušení či editace sekretářské soupravy</t>
  </si>
  <si>
    <t>Nastavení, zrušení či editace skupiny pro volání</t>
  </si>
  <si>
    <t>Jiná změna parametrů linky</t>
  </si>
  <si>
    <t>Změna HW pozice linky z důvodu poruchy na lince</t>
  </si>
  <si>
    <t>Za 1 čtvrtletí</t>
  </si>
  <si>
    <r>
      <t>Čtvrtletní paušální cena za činnosti dle  bodů 1.2, 1.3, 1.6 až 1.8 přílohy č. 2 smlouvy, tj.</t>
    </r>
    <r>
      <rPr>
        <b/>
        <sz val="8"/>
        <rFont val="Arial"/>
        <family val="2"/>
      </rPr>
      <t xml:space="preserve"> bez roční profylaktické prohlídky a zajištění zálohy stávající konfigurace </t>
    </r>
    <r>
      <rPr>
        <sz val="8"/>
        <rFont val="Arial"/>
        <family val="2"/>
      </rPr>
      <t>(v Kč bez DPH)</t>
    </r>
  </si>
  <si>
    <r>
      <t xml:space="preserve">Paušální cena za doplňkové služby uvedené pod cenovou tabulkou </t>
    </r>
    <r>
      <rPr>
        <b/>
        <sz val="8"/>
        <rFont val="Arial"/>
        <family val="2"/>
      </rPr>
      <t>za čtvrtletí v Kč bez DPH</t>
    </r>
  </si>
  <si>
    <r>
      <t xml:space="preserve">Čtvrtletní paušální cena za činnosti dle bodů 1.2 až 1.8 přílohy č. 2 smlouvy, tj. </t>
    </r>
    <r>
      <rPr>
        <b/>
        <sz val="8"/>
        <rFont val="Arial"/>
        <family val="2"/>
      </rPr>
      <t>včetně roční profylaktické prohlídky a zajištění zálohy stávající konfigurace</t>
    </r>
    <r>
      <rPr>
        <sz val="8"/>
        <rFont val="Arial"/>
        <family val="2"/>
      </rPr>
      <t>, a čtvrtletní paušální cena podle bodů 2.2 a 2.3 přílohy č. 2 smlouvy (v Kč bez DPH)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</si>
</sst>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</numFmts>
  <fonts count="44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/>
      <protection/>
    </xf>
    <xf numFmtId="164" fontId="6" fillId="0" borderId="11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6" xfId="0" applyNumberFormat="1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/>
      <protection/>
    </xf>
    <xf numFmtId="164" fontId="6" fillId="0" borderId="21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4" fontId="6" fillId="0" borderId="11" xfId="0" applyNumberFormat="1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/>
      <protection/>
    </xf>
    <xf numFmtId="164" fontId="8" fillId="0" borderId="23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wrapText="1"/>
      <protection/>
    </xf>
    <xf numFmtId="2" fontId="5" fillId="33" borderId="10" xfId="0" applyNumberFormat="1" applyFont="1" applyFill="1" applyBorder="1" applyAlignment="1" applyProtection="1">
      <alignment horizontal="center"/>
      <protection locked="0"/>
    </xf>
    <xf numFmtId="2" fontId="5" fillId="33" borderId="1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9">
      <selection activeCell="H28" sqref="H28"/>
    </sheetView>
  </sheetViews>
  <sheetFormatPr defaultColWidth="9.140625" defaultRowHeight="12.75"/>
  <cols>
    <col min="1" max="1" width="57.8515625" style="7" customWidth="1"/>
    <col min="2" max="2" width="27.8515625" style="7" customWidth="1"/>
    <col min="3" max="3" width="19.140625" style="7" customWidth="1"/>
    <col min="4" max="4" width="18.00390625" style="7" customWidth="1"/>
    <col min="5" max="16384" width="9.140625" style="7" customWidth="1"/>
  </cols>
  <sheetData>
    <row r="1" spans="1:4" ht="18">
      <c r="A1" s="6" t="s">
        <v>0</v>
      </c>
      <c r="B1" s="6"/>
      <c r="D1" s="8" t="s">
        <v>1</v>
      </c>
    </row>
    <row r="2" spans="1:9" ht="18">
      <c r="A2" s="9"/>
      <c r="B2" s="9"/>
      <c r="I2" s="10"/>
    </row>
    <row r="3" spans="1:9" ht="18">
      <c r="A3" s="11" t="s">
        <v>2</v>
      </c>
      <c r="B3" s="11"/>
      <c r="C3" s="11"/>
      <c r="D3" s="11"/>
      <c r="E3" s="12"/>
      <c r="F3" s="12"/>
      <c r="G3" s="12"/>
      <c r="H3" s="12"/>
      <c r="I3" s="13"/>
    </row>
    <row r="4" spans="1:10" ht="12.75" customHeight="1">
      <c r="A4" s="14" t="s">
        <v>3</v>
      </c>
      <c r="B4" s="15" t="s">
        <v>4</v>
      </c>
      <c r="C4" s="16" t="s">
        <v>5</v>
      </c>
      <c r="D4" s="16"/>
      <c r="E4" s="17"/>
      <c r="F4" s="17"/>
      <c r="G4" s="17"/>
      <c r="H4" s="17"/>
      <c r="I4" s="17"/>
      <c r="J4" s="18"/>
    </row>
    <row r="5" spans="1:10" ht="33.75" customHeight="1">
      <c r="A5" s="19" t="s">
        <v>48</v>
      </c>
      <c r="B5" s="1"/>
      <c r="C5" s="5"/>
      <c r="D5" s="5"/>
      <c r="E5" s="20"/>
      <c r="F5" s="20"/>
      <c r="G5" s="20"/>
      <c r="H5" s="20"/>
      <c r="I5" s="20"/>
      <c r="J5" s="18"/>
    </row>
    <row r="6" spans="1:10" ht="12.75" customHeight="1">
      <c r="A6" s="21" t="s">
        <v>6</v>
      </c>
      <c r="B6" s="22">
        <f>B5*3*4</f>
        <v>0</v>
      </c>
      <c r="C6" s="23">
        <f>C5*3*4</f>
        <v>0</v>
      </c>
      <c r="D6" s="23"/>
      <c r="E6" s="20"/>
      <c r="F6" s="20"/>
      <c r="G6" s="20"/>
      <c r="H6" s="20"/>
      <c r="I6" s="20"/>
      <c r="J6" s="18"/>
    </row>
    <row r="7" spans="1:10" ht="12.75">
      <c r="A7" s="14" t="s">
        <v>3</v>
      </c>
      <c r="B7" s="15" t="s">
        <v>4</v>
      </c>
      <c r="C7" s="15" t="s">
        <v>5</v>
      </c>
      <c r="D7" s="24" t="s">
        <v>7</v>
      </c>
      <c r="E7" s="20"/>
      <c r="F7" s="20"/>
      <c r="G7" s="20"/>
      <c r="H7" s="20"/>
      <c r="I7" s="20"/>
      <c r="J7" s="18"/>
    </row>
    <row r="8" spans="1:10" ht="45">
      <c r="A8" s="19" t="s">
        <v>50</v>
      </c>
      <c r="B8" s="1"/>
      <c r="C8" s="1"/>
      <c r="D8" s="2"/>
      <c r="E8" s="20"/>
      <c r="F8" s="20"/>
      <c r="G8" s="20"/>
      <c r="H8" s="20"/>
      <c r="I8" s="20"/>
      <c r="J8" s="18"/>
    </row>
    <row r="9" spans="1:10" ht="12.75">
      <c r="A9" s="21" t="s">
        <v>8</v>
      </c>
      <c r="B9" s="22">
        <f>B8*4</f>
        <v>0</v>
      </c>
      <c r="C9" s="22">
        <f>C8*4</f>
        <v>0</v>
      </c>
      <c r="D9" s="25">
        <f>D8*4</f>
        <v>0</v>
      </c>
      <c r="E9" s="20"/>
      <c r="F9" s="20"/>
      <c r="G9" s="20"/>
      <c r="H9" s="20"/>
      <c r="I9" s="20"/>
      <c r="J9" s="18"/>
    </row>
    <row r="10" spans="1:10" ht="12.75">
      <c r="A10" s="26" t="s">
        <v>9</v>
      </c>
      <c r="B10" s="27">
        <f>SUM(B6+C6+D6+B9+C9+D9)</f>
        <v>0</v>
      </c>
      <c r="C10" s="27"/>
      <c r="D10" s="27"/>
      <c r="E10" s="20"/>
      <c r="F10" s="20"/>
      <c r="G10" s="20"/>
      <c r="H10" s="20"/>
      <c r="I10" s="20"/>
      <c r="J10" s="18"/>
    </row>
    <row r="11" spans="1:10" ht="12.75">
      <c r="A11" s="28"/>
      <c r="B11" s="29"/>
      <c r="C11" s="29"/>
      <c r="D11" s="30"/>
      <c r="E11" s="20"/>
      <c r="F11" s="20"/>
      <c r="G11" s="20"/>
      <c r="H11" s="20"/>
      <c r="I11" s="20"/>
      <c r="J11" s="18"/>
    </row>
    <row r="12" spans="1:10" ht="12.75">
      <c r="A12" s="31" t="s">
        <v>10</v>
      </c>
      <c r="B12" s="31"/>
      <c r="C12" s="31"/>
      <c r="D12" s="31"/>
      <c r="E12" s="20"/>
      <c r="F12" s="20"/>
      <c r="G12" s="20"/>
      <c r="H12" s="20"/>
      <c r="I12" s="20"/>
      <c r="J12" s="18"/>
    </row>
    <row r="13" spans="1:10" ht="12.75" customHeight="1">
      <c r="A13" s="32" t="s">
        <v>3</v>
      </c>
      <c r="B13" s="16" t="s">
        <v>4</v>
      </c>
      <c r="C13" s="16"/>
      <c r="D13" s="16"/>
      <c r="E13" s="20"/>
      <c r="F13" s="20"/>
      <c r="G13" s="20"/>
      <c r="H13" s="20"/>
      <c r="I13" s="20"/>
      <c r="J13" s="18"/>
    </row>
    <row r="14" spans="1:10" ht="22.5" customHeight="1">
      <c r="A14" s="19" t="s">
        <v>49</v>
      </c>
      <c r="B14" s="4"/>
      <c r="C14" s="4"/>
      <c r="D14" s="4"/>
      <c r="E14" s="20"/>
      <c r="F14" s="33"/>
      <c r="G14" s="33"/>
      <c r="H14" s="34"/>
      <c r="I14" s="20"/>
      <c r="J14" s="18"/>
    </row>
    <row r="15" spans="1:10" ht="12.75">
      <c r="A15" s="26" t="s">
        <v>9</v>
      </c>
      <c r="B15" s="27">
        <f>B14*16</f>
        <v>0</v>
      </c>
      <c r="C15" s="27"/>
      <c r="D15" s="27"/>
      <c r="E15" s="35"/>
      <c r="F15" s="35"/>
      <c r="G15" s="35"/>
      <c r="H15" s="35"/>
      <c r="I15" s="35"/>
      <c r="J15" s="9"/>
    </row>
    <row r="16" spans="1:10" ht="12.75">
      <c r="A16" s="28"/>
      <c r="B16" s="29"/>
      <c r="C16" s="29"/>
      <c r="D16" s="30"/>
      <c r="E16" s="35"/>
      <c r="F16" s="35"/>
      <c r="G16" s="35"/>
      <c r="H16" s="35"/>
      <c r="I16" s="35"/>
      <c r="J16" s="9"/>
    </row>
    <row r="17" spans="1:10" ht="12.75">
      <c r="A17" s="31" t="s">
        <v>11</v>
      </c>
      <c r="B17" s="31"/>
      <c r="C17" s="31"/>
      <c r="D17" s="31"/>
      <c r="E17" s="35"/>
      <c r="F17" s="35"/>
      <c r="G17" s="35"/>
      <c r="H17" s="35"/>
      <c r="I17" s="35"/>
      <c r="J17" s="9"/>
    </row>
    <row r="18" spans="1:10" ht="33.75" customHeight="1">
      <c r="A18" s="14" t="s">
        <v>3</v>
      </c>
      <c r="B18" s="36" t="s">
        <v>12</v>
      </c>
      <c r="C18" s="36"/>
      <c r="D18" s="37" t="s">
        <v>13</v>
      </c>
      <c r="E18" s="35"/>
      <c r="F18" s="35"/>
      <c r="G18" s="35"/>
      <c r="H18" s="35"/>
      <c r="I18" s="35"/>
      <c r="J18" s="9"/>
    </row>
    <row r="19" spans="1:10" ht="25.5" customHeight="1">
      <c r="A19" s="38" t="s">
        <v>14</v>
      </c>
      <c r="B19" s="39">
        <v>12</v>
      </c>
      <c r="C19" s="39"/>
      <c r="D19" s="3"/>
      <c r="E19" s="35"/>
      <c r="F19" s="35"/>
      <c r="G19" s="35"/>
      <c r="H19" s="35"/>
      <c r="I19" s="35"/>
      <c r="J19" s="9"/>
    </row>
    <row r="20" spans="1:10" ht="12.75">
      <c r="A20" s="40" t="s">
        <v>15</v>
      </c>
      <c r="B20" s="27">
        <f>B19*D19</f>
        <v>0</v>
      </c>
      <c r="C20" s="27"/>
      <c r="D20" s="27"/>
      <c r="E20" s="35"/>
      <c r="F20" s="35"/>
      <c r="G20" s="35"/>
      <c r="H20" s="35"/>
      <c r="I20" s="35"/>
      <c r="J20" s="9"/>
    </row>
    <row r="21" spans="1:10" ht="12.75">
      <c r="A21" s="40"/>
      <c r="B21" s="41"/>
      <c r="C21" s="41"/>
      <c r="D21" s="42"/>
      <c r="E21" s="35"/>
      <c r="F21" s="35"/>
      <c r="G21" s="35"/>
      <c r="H21" s="35"/>
      <c r="I21" s="35"/>
      <c r="J21" s="9"/>
    </row>
    <row r="22" spans="1:10" ht="12.75">
      <c r="A22" s="31" t="s">
        <v>16</v>
      </c>
      <c r="B22" s="31"/>
      <c r="C22" s="31"/>
      <c r="D22" s="31"/>
      <c r="E22" s="35"/>
      <c r="F22" s="35"/>
      <c r="G22" s="35"/>
      <c r="H22" s="35"/>
      <c r="I22" s="35"/>
      <c r="J22" s="9"/>
    </row>
    <row r="23" spans="1:9" ht="33.75" customHeight="1">
      <c r="A23" s="14" t="s">
        <v>3</v>
      </c>
      <c r="B23" s="36" t="s">
        <v>12</v>
      </c>
      <c r="C23" s="36"/>
      <c r="D23" s="37" t="s">
        <v>13</v>
      </c>
      <c r="E23" s="20"/>
      <c r="F23" s="20"/>
      <c r="G23" s="20"/>
      <c r="H23" s="20"/>
      <c r="I23" s="20"/>
    </row>
    <row r="24" spans="1:9" ht="12.75" customHeight="1">
      <c r="A24" s="21" t="s">
        <v>17</v>
      </c>
      <c r="B24" s="39">
        <v>60</v>
      </c>
      <c r="C24" s="39"/>
      <c r="D24" s="2"/>
      <c r="E24" s="20"/>
      <c r="F24" s="20"/>
      <c r="G24" s="20"/>
      <c r="H24" s="20"/>
      <c r="I24" s="20"/>
    </row>
    <row r="25" spans="1:9" ht="12.75" customHeight="1">
      <c r="A25" s="21" t="s">
        <v>18</v>
      </c>
      <c r="B25" s="39">
        <v>5</v>
      </c>
      <c r="C25" s="39"/>
      <c r="D25" s="2"/>
      <c r="E25" s="20"/>
      <c r="F25" s="20"/>
      <c r="G25" s="20"/>
      <c r="H25" s="20"/>
      <c r="I25" s="20"/>
    </row>
    <row r="26" spans="1:9" ht="12.75">
      <c r="A26" s="26" t="s">
        <v>15</v>
      </c>
      <c r="B26" s="27">
        <f>B24*D24+B25*D25</f>
        <v>0</v>
      </c>
      <c r="C26" s="27"/>
      <c r="D26" s="27"/>
      <c r="E26" s="12"/>
      <c r="F26" s="12"/>
      <c r="G26" s="12"/>
      <c r="H26" s="12"/>
      <c r="I26" s="12"/>
    </row>
    <row r="27" spans="1:9" ht="12.75">
      <c r="A27" s="43"/>
      <c r="B27" s="44"/>
      <c r="C27" s="44"/>
      <c r="D27" s="44"/>
      <c r="E27" s="12"/>
      <c r="F27" s="12"/>
      <c r="G27" s="12"/>
      <c r="H27" s="12"/>
      <c r="I27" s="12"/>
    </row>
    <row r="28" spans="1:9" ht="12.75">
      <c r="A28" s="31" t="s">
        <v>19</v>
      </c>
      <c r="B28" s="31"/>
      <c r="C28" s="31"/>
      <c r="D28" s="31"/>
      <c r="E28" s="35"/>
      <c r="F28" s="35"/>
      <c r="G28" s="35"/>
      <c r="H28" s="35"/>
      <c r="I28" s="35"/>
    </row>
    <row r="29" spans="1:9" ht="12.75">
      <c r="A29" s="14" t="s">
        <v>20</v>
      </c>
      <c r="B29" s="15" t="s">
        <v>4</v>
      </c>
      <c r="C29" s="15" t="s">
        <v>5</v>
      </c>
      <c r="D29" s="37" t="s">
        <v>7</v>
      </c>
      <c r="E29" s="17"/>
      <c r="F29" s="17"/>
      <c r="G29" s="17"/>
      <c r="I29" s="17"/>
    </row>
    <row r="30" spans="1:9" ht="12.75">
      <c r="A30" s="21" t="s">
        <v>21</v>
      </c>
      <c r="B30" s="58"/>
      <c r="C30" s="58"/>
      <c r="D30" s="59"/>
      <c r="E30" s="20"/>
      <c r="F30" s="20"/>
      <c r="G30" s="20"/>
      <c r="H30" s="20"/>
      <c r="I30" s="20"/>
    </row>
    <row r="31" spans="1:9" ht="12.75">
      <c r="A31" s="21" t="s">
        <v>22</v>
      </c>
      <c r="B31" s="45">
        <v>32</v>
      </c>
      <c r="C31" s="46">
        <v>4</v>
      </c>
      <c r="D31" s="47">
        <v>4</v>
      </c>
      <c r="E31" s="20"/>
      <c r="F31" s="20"/>
      <c r="G31" s="20"/>
      <c r="H31" s="20"/>
      <c r="I31" s="20"/>
    </row>
    <row r="32" spans="1:9" ht="12.75">
      <c r="A32" s="21" t="s">
        <v>23</v>
      </c>
      <c r="B32" s="48">
        <f>B30*B31</f>
        <v>0</v>
      </c>
      <c r="C32" s="48">
        <f>C30*C31</f>
        <v>0</v>
      </c>
      <c r="D32" s="49">
        <f>D30*D31</f>
        <v>0</v>
      </c>
      <c r="E32" s="20"/>
      <c r="F32" s="20"/>
      <c r="G32" s="20"/>
      <c r="H32" s="20"/>
      <c r="I32" s="20"/>
    </row>
    <row r="33" spans="1:9" ht="12.75">
      <c r="A33" s="26" t="s">
        <v>24</v>
      </c>
      <c r="B33" s="27">
        <f>SUM(B32:D32)</f>
        <v>0</v>
      </c>
      <c r="C33" s="27"/>
      <c r="D33" s="27"/>
      <c r="E33" s="12"/>
      <c r="F33" s="12"/>
      <c r="G33" s="12"/>
      <c r="H33" s="12"/>
      <c r="I33" s="12"/>
    </row>
    <row r="34" spans="1:4" ht="12.75">
      <c r="A34" s="50"/>
      <c r="B34" s="50"/>
      <c r="C34" s="50"/>
      <c r="D34" s="51"/>
    </row>
    <row r="35" spans="1:4" ht="12.75">
      <c r="A35" s="31" t="s">
        <v>25</v>
      </c>
      <c r="B35" s="31"/>
      <c r="C35" s="31"/>
      <c r="D35" s="31"/>
    </row>
    <row r="36" spans="1:4" ht="22.5" customHeight="1">
      <c r="A36" s="14" t="s">
        <v>26</v>
      </c>
      <c r="B36" s="36" t="s">
        <v>27</v>
      </c>
      <c r="C36" s="36"/>
      <c r="D36" s="37" t="s">
        <v>28</v>
      </c>
    </row>
    <row r="37" spans="1:4" ht="12.75" customHeight="1">
      <c r="A37" s="21" t="s">
        <v>29</v>
      </c>
      <c r="B37" s="39">
        <v>4</v>
      </c>
      <c r="C37" s="39"/>
      <c r="D37" s="2"/>
    </row>
    <row r="38" spans="1:4" ht="12.75" customHeight="1">
      <c r="A38" s="21" t="s">
        <v>30</v>
      </c>
      <c r="B38" s="39">
        <v>20</v>
      </c>
      <c r="C38" s="39"/>
      <c r="D38" s="2"/>
    </row>
    <row r="39" spans="1:4" ht="12.75" customHeight="1">
      <c r="A39" s="21" t="s">
        <v>31</v>
      </c>
      <c r="B39" s="39">
        <v>12</v>
      </c>
      <c r="C39" s="39"/>
      <c r="D39" s="2"/>
    </row>
    <row r="40" spans="1:4" ht="12.75" customHeight="1">
      <c r="A40" s="21" t="s">
        <v>32</v>
      </c>
      <c r="B40" s="39">
        <v>12</v>
      </c>
      <c r="C40" s="39"/>
      <c r="D40" s="2"/>
    </row>
    <row r="41" spans="1:4" ht="12.75" customHeight="1">
      <c r="A41" s="21" t="s">
        <v>33</v>
      </c>
      <c r="B41" s="39">
        <v>4</v>
      </c>
      <c r="C41" s="39"/>
      <c r="D41" s="2"/>
    </row>
    <row r="42" spans="1:4" ht="25.5" customHeight="1">
      <c r="A42" s="19" t="s">
        <v>34</v>
      </c>
      <c r="B42" s="52">
        <f>B37*D37+B38*D38+B39*D39+B40*D40+B41*D41</f>
        <v>0</v>
      </c>
      <c r="C42" s="52"/>
      <c r="D42" s="52"/>
    </row>
    <row r="44" spans="1:4" ht="15">
      <c r="A44" s="53" t="s">
        <v>35</v>
      </c>
      <c r="B44" s="54">
        <f>B10+B15+B20+B26+B33+B42</f>
        <v>0</v>
      </c>
      <c r="C44" s="54"/>
      <c r="D44" s="54"/>
    </row>
    <row r="47" spans="1:3" ht="12.75">
      <c r="A47" s="55" t="s">
        <v>36</v>
      </c>
      <c r="B47" s="56" t="s">
        <v>37</v>
      </c>
      <c r="C47" s="56" t="s">
        <v>47</v>
      </c>
    </row>
    <row r="48" spans="1:3" ht="12.75" customHeight="1">
      <c r="A48" s="57" t="s">
        <v>38</v>
      </c>
      <c r="B48" s="46">
        <v>320</v>
      </c>
      <c r="C48" s="46">
        <f aca="true" t="shared" si="0" ref="C48:C56">B48/16</f>
        <v>20</v>
      </c>
    </row>
    <row r="49" spans="1:3" ht="12.75" customHeight="1">
      <c r="A49" s="57" t="s">
        <v>39</v>
      </c>
      <c r="B49" s="46">
        <v>144</v>
      </c>
      <c r="C49" s="46">
        <f t="shared" si="0"/>
        <v>9</v>
      </c>
    </row>
    <row r="50" spans="1:3" ht="12.75" customHeight="1">
      <c r="A50" s="57" t="s">
        <v>40</v>
      </c>
      <c r="B50" s="46">
        <v>64</v>
      </c>
      <c r="C50" s="46">
        <f t="shared" si="0"/>
        <v>4</v>
      </c>
    </row>
    <row r="51" spans="1:3" ht="12.75" customHeight="1">
      <c r="A51" s="57" t="s">
        <v>41</v>
      </c>
      <c r="B51" s="46">
        <v>64</v>
      </c>
      <c r="C51" s="46">
        <f t="shared" si="0"/>
        <v>4</v>
      </c>
    </row>
    <row r="52" spans="1:3" ht="12.75" customHeight="1">
      <c r="A52" s="57" t="s">
        <v>42</v>
      </c>
      <c r="B52" s="46">
        <v>64</v>
      </c>
      <c r="C52" s="46">
        <f t="shared" si="0"/>
        <v>4</v>
      </c>
    </row>
    <row r="53" spans="1:3" ht="12.75" customHeight="1">
      <c r="A53" s="57" t="s">
        <v>43</v>
      </c>
      <c r="B53" s="46">
        <v>16</v>
      </c>
      <c r="C53" s="46">
        <f t="shared" si="0"/>
        <v>1</v>
      </c>
    </row>
    <row r="54" spans="1:3" ht="12.75" customHeight="1">
      <c r="A54" s="57" t="s">
        <v>44</v>
      </c>
      <c r="B54" s="46">
        <v>16</v>
      </c>
      <c r="C54" s="46">
        <f t="shared" si="0"/>
        <v>1</v>
      </c>
    </row>
    <row r="55" spans="1:3" ht="12.75" customHeight="1">
      <c r="A55" s="57" t="s">
        <v>45</v>
      </c>
      <c r="B55" s="46">
        <v>24</v>
      </c>
      <c r="C55" s="46">
        <f t="shared" si="0"/>
        <v>1.5</v>
      </c>
    </row>
    <row r="56" spans="1:3" ht="12.75" customHeight="1">
      <c r="A56" s="57" t="s">
        <v>46</v>
      </c>
      <c r="B56" s="46">
        <v>8</v>
      </c>
      <c r="C56" s="46">
        <f t="shared" si="0"/>
        <v>0.5</v>
      </c>
    </row>
  </sheetData>
  <sheetProtection sheet="1" objects="1" scenarios="1"/>
  <mergeCells count="29">
    <mergeCell ref="A3:D3"/>
    <mergeCell ref="C4:D4"/>
    <mergeCell ref="C5:D5"/>
    <mergeCell ref="C6:D6"/>
    <mergeCell ref="B10:D10"/>
    <mergeCell ref="A12:D12"/>
    <mergeCell ref="B13:D13"/>
    <mergeCell ref="B14:D14"/>
    <mergeCell ref="B15:D15"/>
    <mergeCell ref="A17:D17"/>
    <mergeCell ref="B18:C18"/>
    <mergeCell ref="B19:C19"/>
    <mergeCell ref="B38:C38"/>
    <mergeCell ref="B20:D20"/>
    <mergeCell ref="A22:D22"/>
    <mergeCell ref="B23:C23"/>
    <mergeCell ref="B24:C24"/>
    <mergeCell ref="B25:C25"/>
    <mergeCell ref="B26:D26"/>
    <mergeCell ref="B39:C39"/>
    <mergeCell ref="B40:C40"/>
    <mergeCell ref="B41:C41"/>
    <mergeCell ref="B42:D42"/>
    <mergeCell ref="B44:D44"/>
    <mergeCell ref="A28:D28"/>
    <mergeCell ref="B33:D33"/>
    <mergeCell ref="A35:D35"/>
    <mergeCell ref="B36:C36"/>
    <mergeCell ref="B37:C37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  <ignoredErrors>
    <ignoredError sqref="B32:D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u04336</dc:creator>
  <cp:keywords/>
  <dc:description/>
  <cp:lastModifiedBy>Hanuš Martin</cp:lastModifiedBy>
  <cp:lastPrinted>2013-11-20T15:10:08Z</cp:lastPrinted>
  <dcterms:created xsi:type="dcterms:W3CDTF">2013-06-14T11:08:12Z</dcterms:created>
  <dcterms:modified xsi:type="dcterms:W3CDTF">2013-11-29T12:59:25Z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-994970717</vt:i4>
  </property>
  <property fmtid="{D5CDD505-2E9C-101B-9397-08002B2CF9AE}" pid="3" name="_AuthorEmail">
    <vt:lpwstr>Martin.Hanus@cnb.cz</vt:lpwstr>
  </property>
  <property fmtid="{D5CDD505-2E9C-101B-9397-08002B2CF9AE}" pid="4" name="_AuthorEmailDisplayName">
    <vt:lpwstr>Hanuš Martin</vt:lpwstr>
  </property>
  <property fmtid="{D5CDD505-2E9C-101B-9397-08002B2CF9AE}" pid="5" name="_EmailSubject">
    <vt:lpwstr>ústředny</vt:lpwstr>
  </property>
</Properties>
</file>