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11640" activeTab="0"/>
  </bookViews>
  <sheets>
    <sheet name="Cenová tabulka" sheetId="1" r:id="rId1"/>
  </sheets>
  <definedNames>
    <definedName name="Z_0AE53F74_79E3_4F9D_80A9_273EA5150B2C_.wvu.Rows" localSheetId="0" hidden="1">'Cenová tabulka'!$4:$4</definedName>
    <definedName name="Z_11BCB5F2_840A_4C52_BC45_8132DDD6BEBC_.wvu.Rows" localSheetId="0" hidden="1">'Cenová tabulka'!$4:$4</definedName>
    <definedName name="Z_9FCE9BFC_66C9_4081_967B_E8321BF94B0F_.wvu.Rows" localSheetId="0" hidden="1">'Cenová tabulka'!$4:$4</definedName>
    <definedName name="Z_BEF616AB_66ED_45E0_8527_845B6FE26FD2_.wvu.Rows" localSheetId="0" hidden="1">'Cenová tabulka'!$4:$4</definedName>
  </definedNames>
  <calcPr fullCalcOnLoad="1"/>
</workbook>
</file>

<file path=xl/sharedStrings.xml><?xml version="1.0" encoding="utf-8"?>
<sst xmlns="http://schemas.openxmlformats.org/spreadsheetml/2006/main" count="43" uniqueCount="40">
  <si>
    <t>1.</t>
  </si>
  <si>
    <t>2.</t>
  </si>
  <si>
    <t>3.</t>
  </si>
  <si>
    <t>4.</t>
  </si>
  <si>
    <t>5.</t>
  </si>
  <si>
    <t>Položka</t>
  </si>
  <si>
    <t>6.</t>
  </si>
  <si>
    <t>7.</t>
  </si>
  <si>
    <t>Cenová tabulka</t>
  </si>
  <si>
    <t>10.</t>
  </si>
  <si>
    <t>11.</t>
  </si>
  <si>
    <t>Řádek č.</t>
  </si>
  <si>
    <t>Cena v Kč bez DPH</t>
  </si>
  <si>
    <t xml:space="preserve">                                                                                      A                                                                                       B</t>
  </si>
  <si>
    <t xml:space="preserve"> </t>
  </si>
  <si>
    <t>Cena celkem za 1. dílčí plnění</t>
  </si>
  <si>
    <t>Cena celkem za 2. dílčí plnění</t>
  </si>
  <si>
    <t>Celková cena plnění</t>
  </si>
  <si>
    <t>Vysvětlivky pro vyplnění tabulky: Dodavatel vyplní pouze žlutá políčka. 
Dodavatel nesmí měnit text cenové tabulky, pouze vyplní předepsané údaje. V případě, že dodavatel provede zásah do tabulky a vypustí, přidá nebo pozmění údaj, bude to zadavatelem považováno za porušení zadávacích podmínek a nabídka bude vyřazena z hodnocení a dodavatel vyloučen z účasti v zadávacím řízení.</t>
  </si>
  <si>
    <t>Cena  školení</t>
  </si>
  <si>
    <t xml:space="preserve">Cena  realizačního projektu </t>
  </si>
  <si>
    <r>
      <t xml:space="preserve">Celková nabídková cena v Kč celkem bez DPH </t>
    </r>
    <r>
      <rPr>
        <b/>
        <sz val="10"/>
        <rFont val="Arial"/>
        <family val="2"/>
      </rPr>
      <t xml:space="preserve"> (součet řádků 1. -13.)</t>
    </r>
  </si>
  <si>
    <t>Příloha č. 2 ZD</t>
  </si>
  <si>
    <t xml:space="preserve">Smlouva se uzavírá na dobu určitou 5 let (60 měsíců). </t>
  </si>
  <si>
    <t xml:space="preserve">Podpora programových prostředků, které nejsou nedílnou součástí technickcýh prostředků za počet 48 měsíců
</t>
  </si>
  <si>
    <t>8.</t>
  </si>
  <si>
    <t>9.</t>
  </si>
  <si>
    <t xml:space="preserve"> 1. dílčí plnění (práce dle čl. I, odst. 2, písm a) návrhu smlouvy</t>
  </si>
  <si>
    <t xml:space="preserve"> 2. dílčí plnění (práce dle čl. I, odst. 2, písm b) návrhu smlouvy</t>
  </si>
  <si>
    <t>Cena  prací dle čl. I odst. 2 písm. b ) návrhu smlouvy</t>
  </si>
  <si>
    <t xml:space="preserve">Jednotlivé ceny musí zahrnovat veškeré náklady dodavatele spojené s plněním veřejné zakázky. V cenové tabulce musí být vyplněna cena v Kč bez DPH na dvě desetiná místa u všech položek. </t>
  </si>
  <si>
    <t xml:space="preserve">Cena dodávaných technických prostředků </t>
  </si>
  <si>
    <t>Cena dodávaných programových prostředků, které jsou nedílnou součástí technických prostředků</t>
  </si>
  <si>
    <t>Cena  instalace a ostatních prácí včetně dokumentace dle čl. I odst. 2 písm. a) návhu smlouvy.
Za naprosté minimum bude považováno nacenění 20 člověkodnů (MD) pracnosti.</t>
  </si>
  <si>
    <r>
      <t xml:space="preserve">Cena dodávaných programových prostředků, které nejsou nedílnou součástí technických prostředků </t>
    </r>
    <r>
      <rPr>
        <b/>
        <sz val="12"/>
        <rFont val="Arial"/>
        <family val="2"/>
      </rPr>
      <t xml:space="preserve"> vč. podpory na 12 měsíců</t>
    </r>
  </si>
  <si>
    <t xml:space="preserve">Cena předplacené podpory technických prostředků dle řádku č. 2 výše na dobu 60 měsíců </t>
  </si>
  <si>
    <t xml:space="preserve">Cena předplacené podpory programových prostředků dle řádku č. 4 výše na dobu 60 měsíců </t>
  </si>
  <si>
    <t>Cena služby za 12 měsíců v Kč bez DPH</t>
  </si>
  <si>
    <t xml:space="preserve">Podpora programových prostředků, které nejsou nedílnou součástí technickcýh prostředků </t>
  </si>
  <si>
    <t>Cena služby 48 měsíců v Kč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</si>
</sst>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right"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 horizontal="left"/>
      <protection/>
    </xf>
    <xf numFmtId="2" fontId="2" fillId="33" borderId="0" xfId="0" applyNumberFormat="1" applyFont="1" applyFill="1" applyBorder="1" applyAlignment="1" applyProtection="1">
      <alignment horizontal="left"/>
      <protection/>
    </xf>
    <xf numFmtId="2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left" vertical="center"/>
      <protection/>
    </xf>
    <xf numFmtId="2" fontId="3" fillId="0" borderId="11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12" xfId="0" applyNumberFormat="1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2" fontId="3" fillId="34" borderId="10" xfId="0" applyNumberFormat="1" applyFont="1" applyFill="1" applyBorder="1" applyAlignment="1" applyProtection="1">
      <alignment horizontal="left"/>
      <protection/>
    </xf>
    <xf numFmtId="2" fontId="2" fillId="34" borderId="13" xfId="0" applyNumberFormat="1" applyFont="1" applyFill="1" applyBorder="1" applyAlignment="1" applyProtection="1">
      <alignment horizontal="left" wrapText="1"/>
      <protection/>
    </xf>
    <xf numFmtId="2" fontId="2" fillId="34" borderId="14" xfId="0" applyNumberFormat="1" applyFont="1" applyFill="1" applyBorder="1" applyAlignment="1" applyProtection="1">
      <alignment horizontal="left" wrapText="1"/>
      <protection/>
    </xf>
    <xf numFmtId="2" fontId="2" fillId="34" borderId="11" xfId="0" applyNumberFormat="1" applyFont="1" applyFill="1" applyBorder="1" applyAlignment="1" applyProtection="1">
      <alignment horizontal="left" wrapText="1"/>
      <protection/>
    </xf>
    <xf numFmtId="2" fontId="3" fillId="0" borderId="15" xfId="0" applyNumberFormat="1" applyFont="1" applyBorder="1" applyAlignment="1" applyProtection="1">
      <alignment horizontal="left"/>
      <protection/>
    </xf>
    <xf numFmtId="2" fontId="7" fillId="35" borderId="16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Border="1" applyAlignment="1" applyProtection="1">
      <alignment horizontal="left"/>
      <protection/>
    </xf>
    <xf numFmtId="2" fontId="7" fillId="35" borderId="18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Border="1" applyAlignment="1" applyProtection="1">
      <alignment horizontal="left"/>
      <protection/>
    </xf>
    <xf numFmtId="2" fontId="3" fillId="0" borderId="21" xfId="0" applyNumberFormat="1" applyFont="1" applyBorder="1" applyAlignment="1" applyProtection="1">
      <alignment horizontal="left" wrapText="1"/>
      <protection/>
    </xf>
    <xf numFmtId="2" fontId="7" fillId="0" borderId="22" xfId="0" applyNumberFormat="1" applyFont="1" applyBorder="1" applyAlignment="1" applyProtection="1">
      <alignment horizontal="left" wrapText="1"/>
      <protection/>
    </xf>
    <xf numFmtId="2" fontId="7" fillId="33" borderId="11" xfId="0" applyNumberFormat="1" applyFont="1" applyFill="1" applyBorder="1" applyAlignment="1" applyProtection="1">
      <alignment horizontal="right"/>
      <protection/>
    </xf>
    <xf numFmtId="2" fontId="2" fillId="0" borderId="12" xfId="0" applyNumberFormat="1" applyFont="1" applyFill="1" applyBorder="1" applyAlignment="1" applyProtection="1">
      <alignment horizontal="left"/>
      <protection/>
    </xf>
    <xf numFmtId="2" fontId="2" fillId="0" borderId="12" xfId="0" applyNumberFormat="1" applyFont="1" applyFill="1" applyBorder="1" applyAlignment="1" applyProtection="1">
      <alignment horizontal="left" wrapText="1"/>
      <protection/>
    </xf>
    <xf numFmtId="2" fontId="3" fillId="34" borderId="10" xfId="0" applyNumberFormat="1" applyFont="1" applyFill="1" applyBorder="1" applyAlignment="1" applyProtection="1">
      <alignment horizontal="left" wrapText="1"/>
      <protection/>
    </xf>
    <xf numFmtId="2" fontId="2" fillId="34" borderId="23" xfId="0" applyNumberFormat="1" applyFont="1" applyFill="1" applyBorder="1" applyAlignment="1" applyProtection="1">
      <alignment horizontal="left" wrapText="1"/>
      <protection/>
    </xf>
    <xf numFmtId="2" fontId="3" fillId="0" borderId="24" xfId="0" applyNumberFormat="1" applyFont="1" applyFill="1" applyBorder="1" applyAlignment="1" applyProtection="1">
      <alignment horizontal="left"/>
      <protection/>
    </xf>
    <xf numFmtId="2" fontId="7" fillId="0" borderId="25" xfId="0" applyNumberFormat="1" applyFont="1" applyFill="1" applyBorder="1" applyAlignment="1" applyProtection="1">
      <alignment horizontal="left"/>
      <protection/>
    </xf>
    <xf numFmtId="2" fontId="0" fillId="33" borderId="25" xfId="0" applyNumberFormat="1" applyFill="1" applyBorder="1" applyAlignment="1" applyProtection="1">
      <alignment horizontal="left"/>
      <protection/>
    </xf>
    <xf numFmtId="2" fontId="7" fillId="35" borderId="26" xfId="0" applyNumberFormat="1" applyFont="1" applyFill="1" applyBorder="1" applyAlignment="1" applyProtection="1">
      <alignment horizontal="right"/>
      <protection locked="0"/>
    </xf>
    <xf numFmtId="2" fontId="3" fillId="0" borderId="27" xfId="0" applyNumberFormat="1" applyFont="1" applyFill="1" applyBorder="1" applyAlignment="1" applyProtection="1">
      <alignment horizontal="left"/>
      <protection/>
    </xf>
    <xf numFmtId="2" fontId="3" fillId="0" borderId="28" xfId="0" applyNumberFormat="1" applyFont="1" applyFill="1" applyBorder="1" applyAlignment="1" applyProtection="1">
      <alignment horizontal="left" wrapText="1"/>
      <protection/>
    </xf>
    <xf numFmtId="2" fontId="0" fillId="0" borderId="28" xfId="0" applyNumberFormat="1" applyFill="1" applyBorder="1" applyAlignment="1" applyProtection="1">
      <alignment horizontal="left"/>
      <protection/>
    </xf>
    <xf numFmtId="2" fontId="7" fillId="33" borderId="29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 applyProtection="1">
      <alignment horizontal="left"/>
      <protection/>
    </xf>
    <xf numFmtId="2" fontId="6" fillId="0" borderId="21" xfId="0" applyNumberFormat="1" applyFont="1" applyFill="1" applyBorder="1" applyAlignment="1" applyProtection="1">
      <alignment horizontal="left" wrapText="1"/>
      <protection/>
    </xf>
    <xf numFmtId="2" fontId="2" fillId="0" borderId="22" xfId="0" applyNumberFormat="1" applyFont="1" applyFill="1" applyBorder="1" applyAlignment="1" applyProtection="1">
      <alignment horizontal="left"/>
      <protection/>
    </xf>
    <xf numFmtId="2" fontId="3" fillId="0" borderId="11" xfId="0" applyNumberFormat="1" applyFont="1" applyFill="1" applyBorder="1" applyAlignment="1" applyProtection="1">
      <alignment horizontal="right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3" fillId="34" borderId="10" xfId="0" applyNumberFormat="1" applyFont="1" applyFill="1" applyBorder="1" applyAlignment="1" applyProtection="1">
      <alignment/>
      <protection/>
    </xf>
    <xf numFmtId="2" fontId="3" fillId="34" borderId="23" xfId="0" applyNumberFormat="1" applyFont="1" applyFill="1" applyBorder="1" applyAlignment="1" applyProtection="1">
      <alignment wrapText="1"/>
      <protection/>
    </xf>
    <xf numFmtId="2" fontId="3" fillId="34" borderId="11" xfId="0" applyNumberFormat="1" applyFont="1" applyFill="1" applyBorder="1" applyAlignment="1" applyProtection="1">
      <alignment wrapText="1"/>
      <protection/>
    </xf>
    <xf numFmtId="2" fontId="2" fillId="0" borderId="27" xfId="0" applyNumberFormat="1" applyFont="1" applyFill="1" applyBorder="1" applyAlignment="1" applyProtection="1">
      <alignment/>
      <protection/>
    </xf>
    <xf numFmtId="2" fontId="0" fillId="0" borderId="25" xfId="0" applyNumberFormat="1" applyFill="1" applyBorder="1" applyAlignment="1" applyProtection="1">
      <alignment/>
      <protection/>
    </xf>
    <xf numFmtId="2" fontId="7" fillId="0" borderId="25" xfId="0" applyNumberFormat="1" applyFont="1" applyFill="1" applyBorder="1" applyAlignment="1" applyProtection="1">
      <alignment wrapText="1"/>
      <protection/>
    </xf>
    <xf numFmtId="2" fontId="7" fillId="0" borderId="26" xfId="0" applyNumberFormat="1" applyFont="1" applyFill="1" applyBorder="1" applyAlignment="1" applyProtection="1">
      <alignment horizontal="left" vertical="center" wrapText="1"/>
      <protection/>
    </xf>
    <xf numFmtId="2" fontId="3" fillId="0" borderId="19" xfId="0" applyNumberFormat="1" applyFont="1" applyFill="1" applyBorder="1" applyAlignment="1" applyProtection="1">
      <alignment/>
      <protection/>
    </xf>
    <xf numFmtId="2" fontId="7" fillId="0" borderId="30" xfId="0" applyNumberFormat="1" applyFont="1" applyFill="1" applyBorder="1" applyAlignment="1" applyProtection="1">
      <alignment horizontal="left" vertical="top" wrapText="1"/>
      <protection/>
    </xf>
    <xf numFmtId="2" fontId="0" fillId="35" borderId="31" xfId="0" applyNumberFormat="1" applyFill="1" applyBorder="1" applyAlignment="1" applyProtection="1">
      <alignment horizontal="right"/>
      <protection locked="0"/>
    </xf>
    <xf numFmtId="2" fontId="7" fillId="33" borderId="20" xfId="0" applyNumberFormat="1" applyFont="1" applyFill="1" applyBorder="1" applyAlignment="1" applyProtection="1">
      <alignment horizontal="right"/>
      <protection/>
    </xf>
    <xf numFmtId="2" fontId="3" fillId="33" borderId="27" xfId="0" applyNumberFormat="1" applyFont="1" applyFill="1" applyBorder="1" applyAlignment="1" applyProtection="1">
      <alignment/>
      <protection/>
    </xf>
    <xf numFmtId="2" fontId="6" fillId="33" borderId="28" xfId="0" applyNumberFormat="1" applyFont="1" applyFill="1" applyBorder="1" applyAlignment="1" applyProtection="1">
      <alignment/>
      <protection/>
    </xf>
    <xf numFmtId="2" fontId="2" fillId="33" borderId="28" xfId="0" applyNumberFormat="1" applyFont="1" applyFill="1" applyBorder="1" applyAlignment="1" applyProtection="1">
      <alignment/>
      <protection/>
    </xf>
    <xf numFmtId="2" fontId="6" fillId="33" borderId="29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2" fontId="2" fillId="0" borderId="0" xfId="0" applyNumberFormat="1" applyFont="1" applyAlignment="1" applyProtection="1">
      <alignment horizontal="left"/>
      <protection/>
    </xf>
    <xf numFmtId="1" fontId="44" fillId="0" borderId="0" xfId="0" applyNumberFormat="1" applyFont="1" applyBorder="1" applyAlignment="1" applyProtection="1">
      <alignment/>
      <protection/>
    </xf>
    <xf numFmtId="2" fontId="44" fillId="0" borderId="0" xfId="0" applyNumberFormat="1" applyFont="1" applyAlignment="1" applyProtection="1">
      <alignment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11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2" fillId="0" borderId="23" xfId="0" applyNumberFormat="1" applyFont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left" vertical="top" wrapText="1"/>
      <protection/>
    </xf>
    <xf numFmtId="2" fontId="0" fillId="0" borderId="34" xfId="0" applyNumberFormat="1" applyBorder="1" applyAlignment="1" applyProtection="1">
      <alignment horizontal="left" vertical="top"/>
      <protection/>
    </xf>
    <xf numFmtId="2" fontId="45" fillId="0" borderId="14" xfId="0" applyNumberFormat="1" applyFont="1" applyFill="1" applyBorder="1" applyAlignment="1" applyProtection="1">
      <alignment horizontal="center"/>
      <protection/>
    </xf>
    <xf numFmtId="2" fontId="7" fillId="0" borderId="34" xfId="0" applyNumberFormat="1" applyFont="1" applyFill="1" applyBorder="1" applyAlignment="1" applyProtection="1">
      <alignment horizontal="left" vertical="top" wrapText="1" shrinkToFit="1"/>
      <protection/>
    </xf>
    <xf numFmtId="2" fontId="0" fillId="0" borderId="34" xfId="0" applyNumberFormat="1" applyBorder="1" applyAlignment="1" applyProtection="1">
      <alignment horizontal="left" vertical="top" wrapText="1" shrinkToFit="1"/>
      <protection/>
    </xf>
    <xf numFmtId="2" fontId="7" fillId="0" borderId="34" xfId="0" applyNumberFormat="1" applyFont="1" applyFill="1" applyBorder="1" applyAlignment="1" applyProtection="1">
      <alignment horizontal="justify" vertical="top"/>
      <protection/>
    </xf>
    <xf numFmtId="2" fontId="0" fillId="0" borderId="34" xfId="0" applyNumberFormat="1" applyBorder="1" applyAlignment="1" applyProtection="1">
      <alignment/>
      <protection/>
    </xf>
    <xf numFmtId="2" fontId="7" fillId="0" borderId="35" xfId="0" applyNumberFormat="1" applyFont="1" applyBorder="1" applyAlignment="1" applyProtection="1">
      <alignment horizontal="left" wrapText="1"/>
      <protection/>
    </xf>
    <xf numFmtId="2" fontId="0" fillId="0" borderId="36" xfId="0" applyNumberFormat="1" applyBorder="1" applyAlignment="1" applyProtection="1">
      <alignment horizontal="left" wrapText="1"/>
      <protection/>
    </xf>
    <xf numFmtId="2" fontId="7" fillId="0" borderId="37" xfId="0" applyNumberFormat="1" applyFont="1" applyFill="1" applyBorder="1" applyAlignment="1" applyProtection="1">
      <alignment horizontal="left" wrapText="1"/>
      <protection/>
    </xf>
    <xf numFmtId="2" fontId="0" fillId="0" borderId="38" xfId="0" applyNumberFormat="1" applyBorder="1" applyAlignment="1" applyProtection="1">
      <alignment horizontal="left" wrapText="1"/>
      <protection/>
    </xf>
    <xf numFmtId="2" fontId="7" fillId="0" borderId="31" xfId="0" applyNumberFormat="1" applyFont="1" applyFill="1" applyBorder="1" applyAlignment="1" applyProtection="1">
      <alignment horizontal="left" wrapText="1"/>
      <protection/>
    </xf>
    <xf numFmtId="2" fontId="0" fillId="0" borderId="39" xfId="0" applyNumberFormat="1" applyBorder="1" applyAlignment="1" applyProtection="1">
      <alignment horizontal="left" wrapText="1"/>
      <protection/>
    </xf>
    <xf numFmtId="2" fontId="3" fillId="0" borderId="0" xfId="0" applyNumberFormat="1" applyFont="1" applyAlignment="1" applyProtection="1">
      <alignment horizontal="justify" vertical="top"/>
      <protection/>
    </xf>
    <xf numFmtId="2" fontId="2" fillId="0" borderId="0" xfId="0" applyNumberFormat="1" applyFont="1" applyAlignment="1" applyProtection="1">
      <alignment horizontal="justify" vertical="top"/>
      <protection/>
    </xf>
    <xf numFmtId="2" fontId="3" fillId="0" borderId="0" xfId="0" applyNumberFormat="1" applyFont="1" applyFill="1" applyAlignment="1" applyProtection="1">
      <alignment horizontal="justify" vertical="top"/>
      <protection/>
    </xf>
    <xf numFmtId="2" fontId="0" fillId="0" borderId="0" xfId="0" applyNumberFormat="1" applyFill="1" applyAlignment="1" applyProtection="1">
      <alignment horizontal="justify" vertical="top"/>
      <protection/>
    </xf>
    <xf numFmtId="2" fontId="3" fillId="0" borderId="0" xfId="0" applyNumberFormat="1" applyFont="1" applyAlignment="1" applyProtection="1">
      <alignment horizontal="justify" wrapText="1"/>
      <protection/>
    </xf>
    <xf numFmtId="2" fontId="0" fillId="0" borderId="0" xfId="0" applyNumberFormat="1" applyAlignment="1" applyProtection="1">
      <alignment horizontal="justify"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customWidth="1"/>
    <col min="2" max="2" width="11.7109375" style="1" customWidth="1"/>
    <col min="3" max="3" width="55.7109375" style="1" customWidth="1"/>
    <col min="4" max="4" width="35.7109375" style="1" customWidth="1"/>
    <col min="5" max="5" width="38.7109375" style="1" customWidth="1"/>
    <col min="6" max="6" width="5.57421875" style="1" customWidth="1"/>
    <col min="7" max="7" width="79.5742187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5:12" ht="21.75" customHeight="1">
      <c r="E1" s="2" t="s">
        <v>22</v>
      </c>
      <c r="G1" s="3"/>
      <c r="H1" s="3"/>
      <c r="I1" s="3"/>
      <c r="J1" s="3"/>
      <c r="K1" s="3"/>
      <c r="L1" s="3"/>
    </row>
    <row r="2" spans="5:12" ht="21.75" customHeight="1" thickBot="1">
      <c r="E2" s="2"/>
      <c r="G2" s="3"/>
      <c r="H2" s="3"/>
      <c r="I2" s="3"/>
      <c r="J2" s="3"/>
      <c r="K2" s="3"/>
      <c r="L2" s="3"/>
    </row>
    <row r="3" spans="2:12" ht="21.75" customHeight="1" thickBot="1">
      <c r="B3" s="69" t="s">
        <v>8</v>
      </c>
      <c r="C3" s="70"/>
      <c r="D3" s="70"/>
      <c r="E3" s="71"/>
      <c r="G3" s="3"/>
      <c r="H3" s="3"/>
      <c r="I3" s="3"/>
      <c r="J3" s="3"/>
      <c r="K3" s="3"/>
      <c r="L3" s="3"/>
    </row>
    <row r="4" spans="2:12" ht="21.75" customHeight="1" hidden="1">
      <c r="B4" s="72" t="s">
        <v>13</v>
      </c>
      <c r="C4" s="73"/>
      <c r="D4" s="73"/>
      <c r="E4" s="74"/>
      <c r="F4" s="5"/>
      <c r="G4" s="3"/>
      <c r="H4" s="3"/>
      <c r="I4" s="3"/>
      <c r="J4" s="3"/>
      <c r="K4" s="3"/>
      <c r="L4" s="3"/>
    </row>
    <row r="5" spans="2:12" ht="21.75" customHeight="1" thickBot="1">
      <c r="B5" s="6"/>
      <c r="C5" s="7"/>
      <c r="D5" s="8"/>
      <c r="E5" s="8"/>
      <c r="F5" s="5"/>
      <c r="G5" s="3"/>
      <c r="H5" s="3"/>
      <c r="I5" s="3"/>
      <c r="J5" s="3"/>
      <c r="K5" s="3"/>
      <c r="L5" s="3"/>
    </row>
    <row r="6" spans="2:12" ht="21.75" customHeight="1" thickBot="1">
      <c r="B6" s="9" t="s">
        <v>11</v>
      </c>
      <c r="C6" s="10" t="s">
        <v>5</v>
      </c>
      <c r="D6" s="11"/>
      <c r="E6" s="12" t="s">
        <v>12</v>
      </c>
      <c r="F6" s="4"/>
      <c r="G6" s="13"/>
      <c r="H6" s="13"/>
      <c r="I6" s="13"/>
      <c r="J6" s="13"/>
      <c r="K6" s="3"/>
      <c r="L6" s="3"/>
    </row>
    <row r="7" spans="2:12" ht="21.75" customHeight="1" thickBot="1">
      <c r="B7" s="14" t="s">
        <v>14</v>
      </c>
      <c r="C7" s="14" t="s">
        <v>14</v>
      </c>
      <c r="D7" s="14"/>
      <c r="E7" s="14"/>
      <c r="F7" s="15"/>
      <c r="G7" s="13"/>
      <c r="H7" s="13"/>
      <c r="I7" s="13"/>
      <c r="J7" s="13"/>
      <c r="K7" s="3"/>
      <c r="L7" s="3"/>
    </row>
    <row r="8" spans="2:12" ht="21.75" customHeight="1" thickBot="1">
      <c r="B8" s="16" t="s">
        <v>27</v>
      </c>
      <c r="C8" s="17"/>
      <c r="D8" s="18"/>
      <c r="E8" s="19"/>
      <c r="F8" s="15"/>
      <c r="G8" s="13"/>
      <c r="H8" s="13"/>
      <c r="I8" s="13"/>
      <c r="J8" s="13"/>
      <c r="K8" s="3"/>
      <c r="L8" s="3"/>
    </row>
    <row r="9" spans="2:12" ht="30.75" customHeight="1">
      <c r="B9" s="20" t="s">
        <v>0</v>
      </c>
      <c r="C9" s="85" t="s">
        <v>20</v>
      </c>
      <c r="D9" s="86"/>
      <c r="E9" s="21"/>
      <c r="F9" s="67">
        <f>IF((TRUNC(E9,2)-E9)=0,0,1)</f>
        <v>0</v>
      </c>
      <c r="G9" s="13"/>
      <c r="H9" s="13"/>
      <c r="I9" s="13"/>
      <c r="J9" s="13"/>
      <c r="K9" s="3"/>
      <c r="L9" s="3"/>
    </row>
    <row r="10" spans="2:12" ht="27.75" customHeight="1">
      <c r="B10" s="22" t="s">
        <v>1</v>
      </c>
      <c r="C10" s="87" t="s">
        <v>31</v>
      </c>
      <c r="D10" s="88"/>
      <c r="E10" s="23"/>
      <c r="F10" s="67">
        <f aca="true" t="shared" si="0" ref="F10:F16">IF((TRUNC(E10,2)-E10)=0,0,1)</f>
        <v>0</v>
      </c>
      <c r="G10" s="13"/>
      <c r="H10" s="13"/>
      <c r="I10" s="13"/>
      <c r="J10" s="13"/>
      <c r="K10" s="3"/>
      <c r="L10" s="3"/>
    </row>
    <row r="11" spans="2:12" ht="33" customHeight="1">
      <c r="B11" s="22" t="s">
        <v>2</v>
      </c>
      <c r="C11" s="87" t="s">
        <v>35</v>
      </c>
      <c r="D11" s="88"/>
      <c r="E11" s="23"/>
      <c r="F11" s="67">
        <f t="shared" si="0"/>
        <v>0</v>
      </c>
      <c r="G11" s="13"/>
      <c r="H11" s="13"/>
      <c r="I11" s="13"/>
      <c r="J11" s="13"/>
      <c r="K11" s="3"/>
      <c r="L11" s="3"/>
    </row>
    <row r="12" spans="2:12" ht="31.5" customHeight="1">
      <c r="B12" s="22" t="s">
        <v>3</v>
      </c>
      <c r="C12" s="81" t="s">
        <v>32</v>
      </c>
      <c r="D12" s="82"/>
      <c r="E12" s="23"/>
      <c r="F12" s="67">
        <f t="shared" si="0"/>
        <v>0</v>
      </c>
      <c r="G12" s="13"/>
      <c r="H12" s="13"/>
      <c r="I12" s="13"/>
      <c r="J12" s="13"/>
      <c r="K12" s="3"/>
      <c r="L12" s="3"/>
    </row>
    <row r="13" spans="2:12" ht="38.25" customHeight="1">
      <c r="B13" s="22" t="s">
        <v>4</v>
      </c>
      <c r="C13" s="87" t="s">
        <v>36</v>
      </c>
      <c r="D13" s="88"/>
      <c r="E13" s="23"/>
      <c r="F13" s="67">
        <f t="shared" si="0"/>
        <v>0</v>
      </c>
      <c r="G13" s="13"/>
      <c r="H13" s="13"/>
      <c r="I13" s="13"/>
      <c r="J13" s="13"/>
      <c r="K13" s="3"/>
      <c r="L13" s="3"/>
    </row>
    <row r="14" spans="2:12" ht="33" customHeight="1">
      <c r="B14" s="22" t="s">
        <v>6</v>
      </c>
      <c r="C14" s="83" t="s">
        <v>34</v>
      </c>
      <c r="D14" s="84"/>
      <c r="E14" s="23"/>
      <c r="F14" s="67">
        <f t="shared" si="0"/>
        <v>0</v>
      </c>
      <c r="G14" s="13"/>
      <c r="H14" s="13"/>
      <c r="I14" s="13"/>
      <c r="J14" s="13"/>
      <c r="K14" s="3"/>
      <c r="L14" s="3"/>
    </row>
    <row r="15" spans="2:12" ht="46.5" customHeight="1">
      <c r="B15" s="22" t="s">
        <v>7</v>
      </c>
      <c r="C15" s="78" t="s">
        <v>33</v>
      </c>
      <c r="D15" s="79"/>
      <c r="E15" s="23"/>
      <c r="F15" s="67">
        <f t="shared" si="0"/>
        <v>0</v>
      </c>
      <c r="G15" s="13"/>
      <c r="H15" s="24"/>
      <c r="I15" s="24"/>
      <c r="J15" s="24"/>
      <c r="K15" s="3"/>
      <c r="L15" s="3"/>
    </row>
    <row r="16" spans="2:12" ht="21.75" customHeight="1" thickBot="1">
      <c r="B16" s="25" t="s">
        <v>25</v>
      </c>
      <c r="C16" s="89" t="s">
        <v>19</v>
      </c>
      <c r="D16" s="90"/>
      <c r="E16" s="26"/>
      <c r="F16" s="67">
        <f t="shared" si="0"/>
        <v>0</v>
      </c>
      <c r="G16" s="13"/>
      <c r="H16" s="3"/>
      <c r="I16" s="3"/>
      <c r="J16" s="3"/>
      <c r="K16" s="3"/>
      <c r="L16" s="3"/>
    </row>
    <row r="17" spans="2:12" ht="21.75" customHeight="1" thickBot="1">
      <c r="B17" s="27"/>
      <c r="C17" s="28" t="s">
        <v>15</v>
      </c>
      <c r="D17" s="29"/>
      <c r="E17" s="30">
        <f>IF(F17=0,SUM(E9:E16),"CHYBA!!!")</f>
        <v>0</v>
      </c>
      <c r="F17" s="67">
        <f>SUM(F9:F16)</f>
        <v>0</v>
      </c>
      <c r="G17" s="13"/>
      <c r="H17" s="24"/>
      <c r="I17" s="24"/>
      <c r="J17" s="24"/>
      <c r="K17" s="3"/>
      <c r="L17" s="3"/>
    </row>
    <row r="18" spans="2:12" ht="21.75" customHeight="1" thickBot="1">
      <c r="B18" s="31"/>
      <c r="C18" s="32"/>
      <c r="D18" s="32"/>
      <c r="E18" s="32"/>
      <c r="F18" s="68"/>
      <c r="G18" s="97"/>
      <c r="H18" s="3"/>
      <c r="I18" s="3"/>
      <c r="J18" s="3"/>
      <c r="K18" s="3"/>
      <c r="L18" s="3"/>
    </row>
    <row r="19" spans="2:12" ht="21.75" customHeight="1" thickBot="1">
      <c r="B19" s="16" t="s">
        <v>28</v>
      </c>
      <c r="C19" s="33"/>
      <c r="D19" s="34"/>
      <c r="E19" s="19"/>
      <c r="F19" s="68"/>
      <c r="G19" s="97"/>
      <c r="H19" s="3"/>
      <c r="I19" s="3"/>
      <c r="J19" s="3"/>
      <c r="K19" s="3"/>
      <c r="L19" s="3"/>
    </row>
    <row r="20" spans="6:7" ht="13.5" thickBot="1">
      <c r="F20" s="68"/>
      <c r="G20" s="98"/>
    </row>
    <row r="21" spans="2:12" ht="21.75" customHeight="1" thickBot="1">
      <c r="B21" s="35" t="s">
        <v>26</v>
      </c>
      <c r="C21" s="36" t="s">
        <v>29</v>
      </c>
      <c r="D21" s="37"/>
      <c r="E21" s="38"/>
      <c r="F21" s="67">
        <f>IF((TRUNC(E21,2)-E21)=0,0,1)</f>
        <v>0</v>
      </c>
      <c r="G21" s="13"/>
      <c r="H21" s="3"/>
      <c r="I21" s="3"/>
      <c r="J21" s="3"/>
      <c r="K21" s="3"/>
      <c r="L21" s="3"/>
    </row>
    <row r="22" spans="2:12" ht="21.75" customHeight="1" thickBot="1">
      <c r="B22" s="39"/>
      <c r="C22" s="40" t="s">
        <v>16</v>
      </c>
      <c r="D22" s="41"/>
      <c r="E22" s="42">
        <f>IF(F21=0,E21,"CHYBA!!!")</f>
        <v>0</v>
      </c>
      <c r="F22" s="68"/>
      <c r="G22" s="13"/>
      <c r="H22" s="3"/>
      <c r="I22" s="3"/>
      <c r="J22" s="3"/>
      <c r="K22" s="3"/>
      <c r="L22" s="3"/>
    </row>
    <row r="23" spans="2:12" ht="21.75" customHeight="1" thickBot="1">
      <c r="B23" s="75"/>
      <c r="C23" s="75"/>
      <c r="D23" s="75"/>
      <c r="E23" s="75"/>
      <c r="F23" s="68"/>
      <c r="G23" s="97"/>
      <c r="H23" s="3"/>
      <c r="I23" s="3"/>
      <c r="J23" s="3"/>
      <c r="K23" s="3"/>
      <c r="L23" s="3"/>
    </row>
    <row r="24" spans="2:12" ht="21.75" customHeight="1" thickBot="1">
      <c r="B24" s="43"/>
      <c r="C24" s="44" t="s">
        <v>17</v>
      </c>
      <c r="D24" s="45"/>
      <c r="E24" s="46">
        <f>E17+E22</f>
        <v>0</v>
      </c>
      <c r="F24" s="68"/>
      <c r="G24" s="97"/>
      <c r="H24" s="3"/>
      <c r="I24" s="3"/>
      <c r="J24" s="3"/>
      <c r="K24" s="3"/>
      <c r="L24" s="3"/>
    </row>
    <row r="25" spans="2:12" ht="21.75" customHeight="1" thickBot="1">
      <c r="B25" s="47"/>
      <c r="C25" s="47"/>
      <c r="D25" s="47"/>
      <c r="E25" s="47"/>
      <c r="F25" s="68"/>
      <c r="G25" s="97"/>
      <c r="H25" s="3"/>
      <c r="I25" s="3"/>
      <c r="J25" s="3"/>
      <c r="K25" s="3"/>
      <c r="L25" s="3"/>
    </row>
    <row r="26" spans="2:12" ht="21.75" customHeight="1" thickBot="1">
      <c r="B26" s="48" t="s">
        <v>38</v>
      </c>
      <c r="C26" s="49"/>
      <c r="D26" s="49"/>
      <c r="E26" s="50"/>
      <c r="F26" s="68"/>
      <c r="G26" s="97"/>
      <c r="H26" s="3"/>
      <c r="I26" s="3"/>
      <c r="J26" s="3"/>
      <c r="K26" s="3"/>
      <c r="L26" s="3"/>
    </row>
    <row r="27" spans="2:12" ht="33" customHeight="1" thickBot="1">
      <c r="B27" s="51" t="s">
        <v>14</v>
      </c>
      <c r="C27" s="52" t="s">
        <v>14</v>
      </c>
      <c r="D27" s="53" t="s">
        <v>37</v>
      </c>
      <c r="E27" s="54" t="s">
        <v>39</v>
      </c>
      <c r="F27" s="68"/>
      <c r="G27" s="97"/>
      <c r="H27" s="3"/>
      <c r="I27" s="3"/>
      <c r="J27" s="3"/>
      <c r="K27" s="3"/>
      <c r="L27" s="3"/>
    </row>
    <row r="28" spans="2:12" ht="51.75" customHeight="1" thickBot="1">
      <c r="B28" s="55" t="s">
        <v>9</v>
      </c>
      <c r="C28" s="56" t="s">
        <v>24</v>
      </c>
      <c r="D28" s="57"/>
      <c r="E28" s="58">
        <f>4*D28</f>
        <v>0</v>
      </c>
      <c r="F28" s="67">
        <f>IF((TRUNC(D28,2)-D28)=0,0,1)</f>
        <v>0</v>
      </c>
      <c r="G28" s="99"/>
      <c r="H28" s="3"/>
      <c r="I28" s="3"/>
      <c r="J28" s="3"/>
      <c r="K28" s="3"/>
      <c r="L28" s="3"/>
    </row>
    <row r="29" spans="2:12" ht="21.75" customHeight="1" thickBot="1">
      <c r="B29" s="76"/>
      <c r="C29" s="77"/>
      <c r="D29" s="77"/>
      <c r="E29" s="77"/>
      <c r="F29" s="68"/>
      <c r="G29" s="97"/>
      <c r="H29" s="3"/>
      <c r="I29" s="3"/>
      <c r="J29" s="3"/>
      <c r="K29" s="3"/>
      <c r="L29" s="3"/>
    </row>
    <row r="30" spans="2:6" ht="21.75" customHeight="1" thickBot="1">
      <c r="B30" s="59" t="s">
        <v>10</v>
      </c>
      <c r="C30" s="60" t="s">
        <v>21</v>
      </c>
      <c r="D30" s="61"/>
      <c r="E30" s="62">
        <f>IF(F30=0,SUM(E28,E24),"CHYBA!!!")</f>
        <v>0</v>
      </c>
      <c r="F30" s="67">
        <f>SUM(F17,F21,F28)</f>
        <v>0</v>
      </c>
    </row>
    <row r="31" spans="2:6" ht="15.75">
      <c r="B31" s="80">
        <f>IF(F30=0,"","Bylo zadáno více než povolený počet 2 desetinných míst v  "&amp;F30&amp;" buňkách")</f>
      </c>
      <c r="C31" s="80"/>
      <c r="D31" s="80"/>
      <c r="E31" s="80"/>
      <c r="F31" s="63"/>
    </row>
    <row r="32" spans="2:6" ht="96" customHeight="1">
      <c r="B32" s="95" t="s">
        <v>18</v>
      </c>
      <c r="C32" s="96"/>
      <c r="D32" s="96"/>
      <c r="E32" s="96"/>
      <c r="F32" s="63"/>
    </row>
    <row r="33" spans="2:7" ht="32.25" customHeight="1">
      <c r="B33" s="93" t="s">
        <v>23</v>
      </c>
      <c r="C33" s="94"/>
      <c r="D33" s="94"/>
      <c r="E33" s="94"/>
      <c r="F33" s="63"/>
      <c r="G33" s="64"/>
    </row>
    <row r="34" spans="2:6" ht="40.5" customHeight="1">
      <c r="B34" s="91" t="s">
        <v>30</v>
      </c>
      <c r="C34" s="92"/>
      <c r="D34" s="92"/>
      <c r="E34" s="92"/>
      <c r="F34" s="65"/>
    </row>
    <row r="35" spans="3:6" ht="12.75">
      <c r="C35" s="66"/>
      <c r="D35" s="66"/>
      <c r="E35" s="66"/>
      <c r="F35" s="65"/>
    </row>
  </sheetData>
  <sheetProtection password="CC06" sheet="1"/>
  <mergeCells count="16">
    <mergeCell ref="C16:D16"/>
    <mergeCell ref="B34:E34"/>
    <mergeCell ref="B33:E33"/>
    <mergeCell ref="B32:E32"/>
    <mergeCell ref="C11:D11"/>
    <mergeCell ref="C13:D13"/>
    <mergeCell ref="B3:E3"/>
    <mergeCell ref="B4:E4"/>
    <mergeCell ref="B23:E23"/>
    <mergeCell ref="B29:E29"/>
    <mergeCell ref="C15:D15"/>
    <mergeCell ref="B31:E31"/>
    <mergeCell ref="C12:D12"/>
    <mergeCell ref="C14:D14"/>
    <mergeCell ref="C9:D9"/>
    <mergeCell ref="C10:D10"/>
  </mergeCells>
  <printOptions/>
  <pageMargins left="0.7874015748031497" right="0.7874015748031497" top="0.984251968503937" bottom="1.0236220472440944" header="0.5118110236220472" footer="0.5118110236220472"/>
  <pageSetup fitToHeight="1" fitToWidth="1" horizontalDpi="600" verticalDpi="600" orientation="portrait" paperSize="9" scale="56" r:id="rId1"/>
  <headerFooter alignWithMargins="0">
    <oddHeader>&amp;CCenová tabulka&amp;RPříloha č. 1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Bolfová Petra</cp:lastModifiedBy>
  <cp:lastPrinted>2013-07-09T11:02:07Z</cp:lastPrinted>
  <dcterms:created xsi:type="dcterms:W3CDTF">2010-02-22T08:57:55Z</dcterms:created>
  <dcterms:modified xsi:type="dcterms:W3CDTF">2017-10-05T06:17:10Z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1156451234</vt:i4>
  </property>
  <property fmtid="{D5CDD505-2E9C-101B-9397-08002B2CF9AE}" pid="4" name="_EmailSubject">
    <vt:lpwstr>návrh ZD, smlouva a cen. tabulka k VZ "Dodávka diskových kapacit, software včetně poskytování podpory"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995165313</vt:i4>
  </property>
  <property fmtid="{D5CDD505-2E9C-101B-9397-08002B2CF9AE}" pid="8" name="_ReviewingToolsShownOnce">
    <vt:lpwstr/>
  </property>
</Properties>
</file>