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8975" windowHeight="14835" activeTab="0"/>
  </bookViews>
  <sheets>
    <sheet name="List2" sheetId="2" r:id="rId1"/>
  </sheets>
  <definedNames>
    <definedName name="_xlnm.Print_Area" localSheetId="0">'List2'!$A$1:$F$97</definedName>
  </definedNames>
  <calcPr calcId="145621"/>
</workbook>
</file>

<file path=xl/sharedStrings.xml><?xml version="1.0" encoding="utf-8"?>
<sst xmlns="http://schemas.openxmlformats.org/spreadsheetml/2006/main" count="155" uniqueCount="81">
  <si>
    <t>CENOVÁ TABULKA</t>
  </si>
  <si>
    <t>Dodavatel:</t>
  </si>
  <si>
    <t>Položka</t>
  </si>
  <si>
    <t>Popis činnosti</t>
  </si>
  <si>
    <t>počet</t>
  </si>
  <si>
    <t>jednotková cena v Kč bez DPH</t>
  </si>
  <si>
    <t>cena v Kč bez DPH</t>
  </si>
  <si>
    <t>MJ</t>
  </si>
  <si>
    <t>kpl</t>
  </si>
  <si>
    <t>převedení databáze - ÚP České Budějovice</t>
  </si>
  <si>
    <t>převedení databáze - pobočka Hradec Králové</t>
  </si>
  <si>
    <t>úprava rozvaděčů - ÚP Plzeň</t>
  </si>
  <si>
    <t>hod</t>
  </si>
  <si>
    <t>Velín ústředí ČNB Praha</t>
  </si>
  <si>
    <t xml:space="preserve">ÚP Ústí nad Labem </t>
  </si>
  <si>
    <t>Mimozáruční opravy</t>
  </si>
  <si>
    <t>Investiční náklady celkem v Kč bez DPH (mezisoučet za položky 1 až 6)</t>
  </si>
  <si>
    <t>Celková nabídková cena ÚP Ústí nad Labem (součet položek 1 až 10)</t>
  </si>
  <si>
    <t>ÚP České Budějovice</t>
  </si>
  <si>
    <t>Investiční náklady celkem v Kč bez DPH (mezisoučet za položky 11 až 16)</t>
  </si>
  <si>
    <t>Celková nabídková cena ÚP České Budějovice (součet položek 11 až 20)</t>
  </si>
  <si>
    <t>Pobočka Hradec Králové</t>
  </si>
  <si>
    <t>Investiční náklady celkem v Kč bez DPH (mezisoučet za položky 21 až 26)</t>
  </si>
  <si>
    <t xml:space="preserve">ÚP Plzeň </t>
  </si>
  <si>
    <t>Investiční náklady celkem v Kč bez DPH (mezisoučet za položky 31 až 36)</t>
  </si>
  <si>
    <t>Celková nabídková cena ÚP Plzeň (součet položek 31 až 40)</t>
  </si>
  <si>
    <t>předpokl. počet hodin / výjezdů po dobu záruky *)</t>
  </si>
  <si>
    <t>*) Předpokládaný počet hodin / výjezdů po dobu záruky vychází z předpokládaného počtu čerpání zadavatelem. Zadavatel si vyhrazuje právo uvedené množství čerpat dle svých reálných potřeb, tj. přečerpat, nedočerpat či vůbec nečerpat. Skutečný počet se tak může od předpokládaného počtu lišit.</t>
  </si>
  <si>
    <t>Celková nabídková cena pobočka Hradec Králové (součet položek 21 až 30)</t>
  </si>
  <si>
    <t>Příloha č. 2 poptávky</t>
  </si>
  <si>
    <t>Doplnění stávajícího systému měření a regulace (MaR) instalovaného firmou Johnson Controls International v ČNB</t>
  </si>
  <si>
    <t>Ostatní náklady jinde neuvedené</t>
  </si>
  <si>
    <t>Celková nabídková cena v Kč bez DPH</t>
  </si>
  <si>
    <r>
      <rPr>
        <u val="single"/>
        <sz val="11"/>
        <color theme="1"/>
        <rFont val="Calibri"/>
        <family val="2"/>
        <scheme val="minor"/>
      </rPr>
      <t>Poznámka:</t>
    </r>
    <r>
      <rPr>
        <sz val="11"/>
        <color theme="1"/>
        <rFont val="Calibri"/>
        <family val="2"/>
        <scheme val="minor"/>
      </rPr>
      <t xml:space="preserve"> Dodavatel vyplní pouze žlutě podbarvená políčka. Ceny uvádí dodavatel v Kč bez DPH s přesností na dvě desetinná místa.</t>
    </r>
  </si>
  <si>
    <t>dokumentace skutečného provedení - ÚP Ústí nad Labem</t>
  </si>
  <si>
    <t>úprava rozvaděče vč. dodávky a zprovoznění síťové komunikační jednotky - ÚP Ústí nad Labem</t>
  </si>
  <si>
    <t>převedení databáze - ÚP Ústí nad Labem, subdodávka určeného subdodavatele Atria Control</t>
  </si>
  <si>
    <t>dodávka a provedení potřebné kabeláže - ÚP Ústí nad Labem</t>
  </si>
  <si>
    <t>vizualizace technologických schémat - ÚP Ústí nad Labem</t>
  </si>
  <si>
    <t>Hodinová sazba za mimozáruční opravy v pracovních dnech tj. pondělí až pátek v době od 6:00 do 22:00 hod. - ÚP Ústí nad Labem</t>
  </si>
  <si>
    <t>Hodinová sazba za mimozáruční opravy v pracovních dnech tj. pondělí až pátek v době od 22:00 do 06:00 hod. následujícího dne a dnech pracovního volna (po celý den) - ÚP Ústí nad Labem</t>
  </si>
  <si>
    <t>Výjezd zhotovitele (tam i zpět) na provedení mimozáruční opravy v pracovních dnech tj. pondělí až pátek v době od 6:00 do 22:00 hod. - ÚP Ústí nad Labem</t>
  </si>
  <si>
    <t>Výjezd zhotovitele (tam i zpět) na provedení mimozáruční opravy v pracovních dnech tj. pondělí až pátek v době od 22:00 do 06:00 hod. následujícího dne a ve dnech pracovního volna (po celý den) - ÚP Ústí nad Labem</t>
  </si>
  <si>
    <t>dokumentace skutečného provedení - ÚP České Budějovice</t>
  </si>
  <si>
    <t>úprava rozvaděče vč. dodávky a zprovoznění síťové komunikační jednotky - ÚP České Budějovice</t>
  </si>
  <si>
    <t>dodávka a provedení potřebné kabeláže - ÚP České Budějovice</t>
  </si>
  <si>
    <t>vizualizace technologických schémat - ÚP České Budějovice</t>
  </si>
  <si>
    <t>Hodinová sazba za mimozáruční opravy v pracovních dnech tj. pondělí až pátek v době od 6:00 do 22:00 hod. - ÚP České Budějovice</t>
  </si>
  <si>
    <t>Hodinová sazba za mimozáruční opravy v pracovních dnech tj. pondělí až pátek v době od 22:00 do 06:00 hod. následujícího dne a dnech pracovního volna (po celý den) - ÚP České Budějovice</t>
  </si>
  <si>
    <t>Výjezd zhotovitele (tam i zpět) na provedení mimozáruční opravy v pracovních dnech tj. pondělí až pátek v době od 6:00 do 22:00 hod. - ÚP České Budějovice</t>
  </si>
  <si>
    <t>Výjezd zhotovitele (tam i zpět) na provedení mimozáruční opravy v pracovních dnech tj. pondělí až pátek v době od 22:00 do 06:00 hod. následujícího dne a ve dnech pracovního volna (po celý den) - ÚP České Budějovice</t>
  </si>
  <si>
    <t>dokumentace skutečného provedení - pobočka Hradec Králové</t>
  </si>
  <si>
    <t>úprava rozvaděče vč. dodávky a zprovoznění síťové komunikační jednotky - pobočka Hradec Králové</t>
  </si>
  <si>
    <t>dodávka a provedení potřebné kabeláže - pobočka Hradec Králové</t>
  </si>
  <si>
    <t>vizualizace technologických schémat - pobočka Hradec Králové</t>
  </si>
  <si>
    <t>Hodinová sazba za mimozáruční opravy v pracovních dnech tj. pondělí až pátek v době od 6:00 do 22:00 hod. - pobočka Hradec Králové</t>
  </si>
  <si>
    <t>Hodinová sazba za mimozáruční opravy v pracovních dnech tj. pondělí až pátek v době od 22:00 do 06:00 hod. následujícího dne a dnech pracovního volna (po celý den) - pobočka Hradec Králové</t>
  </si>
  <si>
    <t>Výjezd zhotovitele (tam i zpět) na provedení mimozáruční opravy v pracovních dnech tj. pondělí až pátek v době od 6:00 do 22:00 hod. - pobočka Hradec Králové</t>
  </si>
  <si>
    <t>Výjezd zhotovitele (tam i zpět) na provedení mimozáruční opravy v pracovních dnech tj. pondělí až pátek v době od 22:00 do 06:00 hod. následujícího dne a ve dnech pracovního volna (po celý den) - pobočka Hradec Králové</t>
  </si>
  <si>
    <t>dokumentace skutečného provedení - ÚP Plzeň</t>
  </si>
  <si>
    <t>dodávka HW podstanic, síťového modulu včetně zprovoznění</t>
  </si>
  <si>
    <t>dodávka a provedení potřebné kabeláže  - ÚP Plzeň</t>
  </si>
  <si>
    <t>uživatelský SW a vizualizace technologických schémat - ÚP Plzeň</t>
  </si>
  <si>
    <t>Hodinová sazba za mimozáruční opravy v pracovních dnech tj. pondělí až pátek v době od 6:00 do 22:00 hod. - ÚP Plzeň</t>
  </si>
  <si>
    <t>Hodinová sazba za mimozáruční opravy v pracovních dnech tj. pondělí až pátek v době od 22:00 do 06:00 hod. následujícího dne a dnech pracovního volna (po celý den) - ÚP Plzeň</t>
  </si>
  <si>
    <t>Výjezd zhotovitele (tam i zpět) na provedení mimozáruční opravy v pracovních dnech tj. pondělí až pátek v době od 6:00 do 22:00 hod. - ÚP Plzeň</t>
  </si>
  <si>
    <t>Výjezd zhotovitele (tam i zpět) na provedení mimozáruční opravy v pracovních dnech tj. pondělí až pátek v době od 22:00 do 06:00 hod. následujícího dne a ve dnech pracovního volna (po celý den) - ÚP Plzeň</t>
  </si>
  <si>
    <t xml:space="preserve">dodávka HW včetně uživatelského SW, grafiky a databází pro vizualizaci všech připojených objektů </t>
  </si>
  <si>
    <t xml:space="preserve">Hodinová sazba za mimozáruční opravy v pracovních dnech tj. pondělí až pátek v době od 6:00 do 22:00. hod ústředí Praha </t>
  </si>
  <si>
    <t>Hodinová sazba za mimozáruční opravy v pracovních dnech tj. pondělí až pátek v době od 22:00 do 06:00 hod. následujícího dne a dnech pracovního volna (po celý den) - ústředí Praha</t>
  </si>
  <si>
    <t>Výjezd zhotovitele (tam i zpět) na provedení mimozáruční opravy v pracovních dnech tj. pondělí až pátek v době od 6:00 do 22:00 hod. - ústředí Praha</t>
  </si>
  <si>
    <t>Výjezd zhotovitele (tam i zpět) na provedení mimozáruční opravy v pracovních dnech tj. pondělí až pátek v době od 22:00 do 06:00 hod. následujícího dne a ve dnech pracovního volna (po celý den) - ústředí Praha</t>
  </si>
  <si>
    <t>celková cena investiční v Kč bez DPH</t>
  </si>
  <si>
    <t>zaškolení obsluhy - ÚP Ústí nad Labem</t>
  </si>
  <si>
    <t>zaškolení obsluhy - ÚP České Budějovice</t>
  </si>
  <si>
    <t>zaškolení obsluhy - pobočka Hradec Králové</t>
  </si>
  <si>
    <t>zaškolení obsluhy - ÚP Plzeň</t>
  </si>
  <si>
    <t>zaškolení obsluhy ústředí ČNB Praha</t>
  </si>
  <si>
    <t>Celková nabídková cena Ústředí ČNB Praha (součet položek 41 až 47)</t>
  </si>
  <si>
    <t>SW ADS lite serveru – instalace a licence</t>
  </si>
  <si>
    <t>Investiční náklady celkem v Kč bez DPH (mezisoučet za položky 41 až 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</si>
</sst>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/>
    <xf numFmtId="4" fontId="5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justify" wrapText="1"/>
    </xf>
    <xf numFmtId="4" fontId="0" fillId="0" borderId="1" xfId="0" applyNumberForma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4" borderId="1" xfId="0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2" fillId="3" borderId="0" xfId="0" applyFont="1" applyFill="1"/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workbookViewId="0" topLeftCell="A1">
      <selection activeCell="G1" sqref="G1"/>
    </sheetView>
  </sheetViews>
  <sheetFormatPr defaultColWidth="9.140625" defaultRowHeight="15"/>
  <cols>
    <col min="1" max="1" width="7.421875" style="0" customWidth="1"/>
    <col min="2" max="2" width="89.421875" style="0" customWidth="1"/>
    <col min="3" max="3" width="8.57421875" style="0" customWidth="1"/>
    <col min="4" max="4" width="4.00390625" style="0" customWidth="1"/>
    <col min="5" max="5" width="16.8515625" style="0" customWidth="1"/>
    <col min="6" max="6" width="21.00390625" style="0" customWidth="1"/>
  </cols>
  <sheetData>
    <row r="1" spans="2:6" ht="39.75" customHeight="1">
      <c r="B1" s="25" t="s">
        <v>30</v>
      </c>
      <c r="C1" s="1"/>
      <c r="D1" s="1"/>
      <c r="E1" s="1"/>
      <c r="F1" s="2" t="s">
        <v>29</v>
      </c>
    </row>
    <row r="2" spans="2:5" ht="23.25" customHeight="1">
      <c r="B2" s="26" t="s">
        <v>0</v>
      </c>
      <c r="C2" s="1"/>
      <c r="D2" s="1"/>
      <c r="E2" s="1"/>
    </row>
    <row r="3" ht="24" customHeight="1" thickBot="1">
      <c r="B3" t="s">
        <v>1</v>
      </c>
    </row>
    <row r="4" spans="2:6" ht="15.75" thickBot="1">
      <c r="B4" s="32"/>
      <c r="C4" s="33"/>
      <c r="D4" s="33"/>
      <c r="E4" s="33"/>
      <c r="F4" s="34"/>
    </row>
    <row r="7" spans="2:6" ht="15.75" thickBot="1">
      <c r="B7" s="21" t="s">
        <v>14</v>
      </c>
      <c r="C7" s="14"/>
      <c r="D7" s="14"/>
      <c r="E7" s="14"/>
      <c r="F7" s="18"/>
    </row>
    <row r="8" spans="1:6" ht="30">
      <c r="A8" s="10" t="s">
        <v>2</v>
      </c>
      <c r="B8" s="11" t="s">
        <v>3</v>
      </c>
      <c r="C8" s="12" t="s">
        <v>4</v>
      </c>
      <c r="D8" s="12" t="s">
        <v>7</v>
      </c>
      <c r="E8" s="13" t="s">
        <v>5</v>
      </c>
      <c r="F8" s="12" t="s">
        <v>6</v>
      </c>
    </row>
    <row r="9" spans="1:6" ht="15">
      <c r="A9" s="19">
        <v>1</v>
      </c>
      <c r="B9" s="15" t="s">
        <v>34</v>
      </c>
      <c r="C9" s="16">
        <v>1</v>
      </c>
      <c r="D9" s="4" t="s">
        <v>8</v>
      </c>
      <c r="E9" s="3"/>
      <c r="F9" s="17">
        <f aca="true" t="shared" si="0" ref="F9:F14">+C9*E9</f>
        <v>0</v>
      </c>
    </row>
    <row r="10" spans="1:6" ht="15" customHeight="1">
      <c r="A10" s="19">
        <v>2</v>
      </c>
      <c r="B10" s="15" t="s">
        <v>35</v>
      </c>
      <c r="C10" s="16">
        <v>1</v>
      </c>
      <c r="D10" s="4" t="s">
        <v>8</v>
      </c>
      <c r="E10" s="3"/>
      <c r="F10" s="17">
        <f t="shared" si="0"/>
        <v>0</v>
      </c>
    </row>
    <row r="11" spans="1:6" ht="15">
      <c r="A11" s="19">
        <f>+A10+1</f>
        <v>3</v>
      </c>
      <c r="B11" s="15" t="s">
        <v>36</v>
      </c>
      <c r="C11" s="16">
        <v>1</v>
      </c>
      <c r="D11" s="4" t="s">
        <v>8</v>
      </c>
      <c r="E11" s="24">
        <v>69000</v>
      </c>
      <c r="F11" s="17">
        <f t="shared" si="0"/>
        <v>69000</v>
      </c>
    </row>
    <row r="12" spans="1:6" ht="15">
      <c r="A12" s="19">
        <f aca="true" t="shared" si="1" ref="A12:A72">+A11+1</f>
        <v>4</v>
      </c>
      <c r="B12" s="15" t="s">
        <v>37</v>
      </c>
      <c r="C12" s="16">
        <v>1</v>
      </c>
      <c r="D12" s="4" t="s">
        <v>8</v>
      </c>
      <c r="E12" s="3"/>
      <c r="F12" s="17">
        <f t="shared" si="0"/>
        <v>0</v>
      </c>
    </row>
    <row r="13" spans="1:6" ht="15">
      <c r="A13" s="19">
        <f t="shared" si="1"/>
        <v>5</v>
      </c>
      <c r="B13" s="15" t="s">
        <v>38</v>
      </c>
      <c r="C13" s="16">
        <v>1</v>
      </c>
      <c r="D13" s="4" t="s">
        <v>8</v>
      </c>
      <c r="E13" s="3"/>
      <c r="F13" s="17">
        <f t="shared" si="0"/>
        <v>0</v>
      </c>
    </row>
    <row r="14" spans="1:6" ht="15">
      <c r="A14" s="19">
        <v>6</v>
      </c>
      <c r="B14" s="15" t="s">
        <v>73</v>
      </c>
      <c r="C14" s="16">
        <v>1</v>
      </c>
      <c r="D14" s="4" t="s">
        <v>8</v>
      </c>
      <c r="E14" s="3"/>
      <c r="F14" s="17">
        <f t="shared" si="0"/>
        <v>0</v>
      </c>
    </row>
    <row r="15" spans="1:6" ht="15">
      <c r="A15" s="19"/>
      <c r="B15" s="11" t="s">
        <v>16</v>
      </c>
      <c r="C15" s="14"/>
      <c r="D15" s="14"/>
      <c r="E15" s="14"/>
      <c r="F15" s="18">
        <f>SUM(F9:F14)</f>
        <v>69000</v>
      </c>
    </row>
    <row r="16" spans="1:6" ht="15">
      <c r="A16" s="19"/>
      <c r="B16" s="11"/>
      <c r="C16" s="14"/>
      <c r="D16" s="14"/>
      <c r="E16" s="14"/>
      <c r="F16" s="18"/>
    </row>
    <row r="17" spans="1:6" ht="46.5" customHeight="1">
      <c r="A17" s="19"/>
      <c r="B17" s="11" t="s">
        <v>15</v>
      </c>
      <c r="C17" s="14"/>
      <c r="D17" s="14"/>
      <c r="E17" s="13" t="s">
        <v>26</v>
      </c>
      <c r="F17" s="18"/>
    </row>
    <row r="18" spans="1:6" ht="30">
      <c r="A18" s="19">
        <f>+A14+1</f>
        <v>7</v>
      </c>
      <c r="B18" s="4" t="s">
        <v>39</v>
      </c>
      <c r="C18" s="16">
        <v>2</v>
      </c>
      <c r="D18" s="6" t="s">
        <v>12</v>
      </c>
      <c r="E18" s="7"/>
      <c r="F18" s="17">
        <f aca="true" t="shared" si="2" ref="F18:F31">E18*C18</f>
        <v>0</v>
      </c>
    </row>
    <row r="19" spans="1:6" ht="30" customHeight="1">
      <c r="A19" s="19">
        <f t="shared" si="1"/>
        <v>8</v>
      </c>
      <c r="B19" s="4" t="s">
        <v>40</v>
      </c>
      <c r="C19" s="16">
        <v>1</v>
      </c>
      <c r="D19" s="6" t="s">
        <v>12</v>
      </c>
      <c r="E19" s="7"/>
      <c r="F19" s="17">
        <f t="shared" si="2"/>
        <v>0</v>
      </c>
    </row>
    <row r="20" spans="1:6" ht="30" customHeight="1">
      <c r="A20" s="19">
        <f t="shared" si="1"/>
        <v>9</v>
      </c>
      <c r="B20" s="4" t="s">
        <v>41</v>
      </c>
      <c r="C20" s="16">
        <v>1</v>
      </c>
      <c r="D20" s="6" t="s">
        <v>8</v>
      </c>
      <c r="E20" s="7"/>
      <c r="F20" s="17">
        <f t="shared" si="2"/>
        <v>0</v>
      </c>
    </row>
    <row r="21" spans="1:6" ht="45" customHeight="1">
      <c r="A21" s="19">
        <f t="shared" si="1"/>
        <v>10</v>
      </c>
      <c r="B21" s="4" t="s">
        <v>42</v>
      </c>
      <c r="C21" s="16">
        <v>1</v>
      </c>
      <c r="D21" s="6" t="s">
        <v>8</v>
      </c>
      <c r="E21" s="7"/>
      <c r="F21" s="17">
        <f t="shared" si="2"/>
        <v>0</v>
      </c>
    </row>
    <row r="22" spans="1:6" ht="15" customHeight="1">
      <c r="A22" s="19"/>
      <c r="B22" s="11" t="s">
        <v>17</v>
      </c>
      <c r="C22" s="14"/>
      <c r="D22" s="14"/>
      <c r="E22" s="14"/>
      <c r="F22" s="18">
        <f>SUM(F15:F21)</f>
        <v>69000</v>
      </c>
    </row>
    <row r="23" spans="1:6" ht="15" customHeight="1">
      <c r="A23" s="19"/>
      <c r="B23" s="14"/>
      <c r="C23" s="14"/>
      <c r="D23" s="14"/>
      <c r="E23" s="14"/>
      <c r="F23" s="14"/>
    </row>
    <row r="24" spans="1:6" ht="15" customHeight="1">
      <c r="A24" s="19"/>
      <c r="B24" s="21" t="s">
        <v>18</v>
      </c>
      <c r="C24" s="14"/>
      <c r="D24" s="14"/>
      <c r="E24" s="14"/>
      <c r="F24" s="18"/>
    </row>
    <row r="25" spans="1:6" ht="30" customHeight="1">
      <c r="A25" s="14"/>
      <c r="B25" s="11" t="s">
        <v>3</v>
      </c>
      <c r="C25" s="12" t="s">
        <v>4</v>
      </c>
      <c r="D25" s="12" t="s">
        <v>7</v>
      </c>
      <c r="E25" s="13" t="s">
        <v>5</v>
      </c>
      <c r="F25" s="12" t="s">
        <v>6</v>
      </c>
    </row>
    <row r="26" spans="1:6" ht="15">
      <c r="A26" s="19">
        <v>11</v>
      </c>
      <c r="B26" s="15" t="s">
        <v>43</v>
      </c>
      <c r="C26" s="16">
        <v>1</v>
      </c>
      <c r="D26" s="4" t="s">
        <v>8</v>
      </c>
      <c r="E26" s="3"/>
      <c r="F26" s="17">
        <f t="shared" si="2"/>
        <v>0</v>
      </c>
    </row>
    <row r="27" spans="1:6" ht="15" customHeight="1">
      <c r="A27" s="19">
        <v>12</v>
      </c>
      <c r="B27" s="15" t="s">
        <v>44</v>
      </c>
      <c r="C27" s="16">
        <v>1</v>
      </c>
      <c r="D27" s="4" t="s">
        <v>8</v>
      </c>
      <c r="E27" s="3"/>
      <c r="F27" s="17">
        <f t="shared" si="2"/>
        <v>0</v>
      </c>
    </row>
    <row r="28" spans="1:6" ht="15">
      <c r="A28" s="19">
        <f t="shared" si="1"/>
        <v>13</v>
      </c>
      <c r="B28" s="15" t="s">
        <v>9</v>
      </c>
      <c r="C28" s="16">
        <v>1</v>
      </c>
      <c r="D28" s="4" t="s">
        <v>8</v>
      </c>
      <c r="E28" s="3"/>
      <c r="F28" s="17">
        <f t="shared" si="2"/>
        <v>0</v>
      </c>
    </row>
    <row r="29" spans="1:6" ht="15">
      <c r="A29" s="19">
        <f t="shared" si="1"/>
        <v>14</v>
      </c>
      <c r="B29" s="15" t="s">
        <v>45</v>
      </c>
      <c r="C29" s="16">
        <v>1</v>
      </c>
      <c r="D29" s="4" t="s">
        <v>8</v>
      </c>
      <c r="E29" s="3"/>
      <c r="F29" s="17">
        <f t="shared" si="2"/>
        <v>0</v>
      </c>
    </row>
    <row r="30" spans="1:6" ht="15">
      <c r="A30" s="19">
        <f t="shared" si="1"/>
        <v>15</v>
      </c>
      <c r="B30" s="15" t="s">
        <v>46</v>
      </c>
      <c r="C30" s="16">
        <v>1</v>
      </c>
      <c r="D30" s="4" t="s">
        <v>8</v>
      </c>
      <c r="E30" s="3"/>
      <c r="F30" s="17">
        <f t="shared" si="2"/>
        <v>0</v>
      </c>
    </row>
    <row r="31" spans="1:6" ht="15">
      <c r="A31" s="19">
        <v>16</v>
      </c>
      <c r="B31" s="15" t="s">
        <v>74</v>
      </c>
      <c r="C31" s="16">
        <v>1</v>
      </c>
      <c r="D31" s="4" t="s">
        <v>8</v>
      </c>
      <c r="E31" s="3"/>
      <c r="F31" s="17">
        <f t="shared" si="2"/>
        <v>0</v>
      </c>
    </row>
    <row r="32" spans="1:6" ht="15">
      <c r="A32" s="19"/>
      <c r="B32" s="11" t="s">
        <v>19</v>
      </c>
      <c r="C32" s="14"/>
      <c r="D32" s="14"/>
      <c r="E32" s="14"/>
      <c r="F32" s="18">
        <f>SUM(F26:F31)</f>
        <v>0</v>
      </c>
    </row>
    <row r="33" spans="1:6" ht="15">
      <c r="A33" s="19"/>
      <c r="B33" s="11"/>
      <c r="C33" s="14"/>
      <c r="D33" s="14"/>
      <c r="E33" s="14"/>
      <c r="F33" s="18"/>
    </row>
    <row r="34" spans="1:6" ht="45" customHeight="1">
      <c r="A34" s="19"/>
      <c r="B34" s="11" t="s">
        <v>15</v>
      </c>
      <c r="C34" s="14"/>
      <c r="D34" s="14"/>
      <c r="E34" s="13" t="s">
        <v>26</v>
      </c>
      <c r="F34" s="18"/>
    </row>
    <row r="35" spans="1:6" ht="30">
      <c r="A35" s="19">
        <f>+A31+1</f>
        <v>17</v>
      </c>
      <c r="B35" s="4" t="s">
        <v>47</v>
      </c>
      <c r="C35" s="16">
        <v>2</v>
      </c>
      <c r="D35" s="6" t="s">
        <v>12</v>
      </c>
      <c r="E35" s="7"/>
      <c r="F35" s="17">
        <f aca="true" t="shared" si="3" ref="F35:F38">E35*C35</f>
        <v>0</v>
      </c>
    </row>
    <row r="36" spans="1:6" ht="29.25" customHeight="1">
      <c r="A36" s="19">
        <f t="shared" si="1"/>
        <v>18</v>
      </c>
      <c r="B36" s="4" t="s">
        <v>48</v>
      </c>
      <c r="C36" s="16">
        <v>1</v>
      </c>
      <c r="D36" s="6" t="s">
        <v>12</v>
      </c>
      <c r="E36" s="7"/>
      <c r="F36" s="17">
        <f t="shared" si="3"/>
        <v>0</v>
      </c>
    </row>
    <row r="37" spans="1:6" ht="30">
      <c r="A37" s="19">
        <f t="shared" si="1"/>
        <v>19</v>
      </c>
      <c r="B37" s="4" t="s">
        <v>49</v>
      </c>
      <c r="C37" s="16">
        <v>1</v>
      </c>
      <c r="D37" s="6" t="s">
        <v>8</v>
      </c>
      <c r="E37" s="7"/>
      <c r="F37" s="17">
        <f t="shared" si="3"/>
        <v>0</v>
      </c>
    </row>
    <row r="38" spans="1:6" ht="45">
      <c r="A38" s="19">
        <f t="shared" si="1"/>
        <v>20</v>
      </c>
      <c r="B38" s="4" t="s">
        <v>50</v>
      </c>
      <c r="C38" s="16">
        <v>1</v>
      </c>
      <c r="D38" s="6" t="s">
        <v>8</v>
      </c>
      <c r="E38" s="7"/>
      <c r="F38" s="17">
        <f t="shared" si="3"/>
        <v>0</v>
      </c>
    </row>
    <row r="39" spans="1:6" ht="15">
      <c r="A39" s="19"/>
      <c r="B39" s="11" t="s">
        <v>20</v>
      </c>
      <c r="C39" s="14"/>
      <c r="D39" s="14"/>
      <c r="E39" s="14"/>
      <c r="F39" s="18">
        <f>SUM(F32:F38)</f>
        <v>0</v>
      </c>
    </row>
    <row r="40" spans="1:6" ht="15">
      <c r="A40" s="19"/>
      <c r="B40" s="11"/>
      <c r="C40" s="14"/>
      <c r="D40" s="14"/>
      <c r="E40" s="14"/>
      <c r="F40" s="18"/>
    </row>
    <row r="41" spans="1:6" ht="15">
      <c r="A41" s="19"/>
      <c r="B41" s="21" t="s">
        <v>21</v>
      </c>
      <c r="C41" s="14"/>
      <c r="D41" s="14"/>
      <c r="E41" s="14"/>
      <c r="F41" s="18"/>
    </row>
    <row r="42" spans="1:6" s="8" customFormat="1" ht="30">
      <c r="A42" s="22"/>
      <c r="B42" s="11" t="s">
        <v>3</v>
      </c>
      <c r="C42" s="12" t="s">
        <v>4</v>
      </c>
      <c r="D42" s="12" t="s">
        <v>7</v>
      </c>
      <c r="E42" s="13" t="s">
        <v>5</v>
      </c>
      <c r="F42" s="12" t="s">
        <v>6</v>
      </c>
    </row>
    <row r="43" spans="1:6" ht="15">
      <c r="A43" s="19">
        <f>+A38+1</f>
        <v>21</v>
      </c>
      <c r="B43" s="15" t="s">
        <v>51</v>
      </c>
      <c r="C43" s="16">
        <v>1</v>
      </c>
      <c r="D43" s="4" t="s">
        <v>8</v>
      </c>
      <c r="E43" s="3"/>
      <c r="F43" s="17">
        <f>E43*C43</f>
        <v>0</v>
      </c>
    </row>
    <row r="44" spans="1:6" ht="15" customHeight="1">
      <c r="A44" s="19">
        <v>22</v>
      </c>
      <c r="B44" s="15" t="s">
        <v>52</v>
      </c>
      <c r="C44" s="16">
        <v>1</v>
      </c>
      <c r="D44" s="4" t="s">
        <v>8</v>
      </c>
      <c r="E44" s="3"/>
      <c r="F44" s="17">
        <f aca="true" t="shared" si="4" ref="F44:F55">E44*C44</f>
        <v>0</v>
      </c>
    </row>
    <row r="45" spans="1:6" ht="15">
      <c r="A45" s="19">
        <f t="shared" si="1"/>
        <v>23</v>
      </c>
      <c r="B45" s="15" t="s">
        <v>10</v>
      </c>
      <c r="C45" s="16">
        <v>1</v>
      </c>
      <c r="D45" s="4" t="s">
        <v>8</v>
      </c>
      <c r="E45" s="3"/>
      <c r="F45" s="17">
        <f t="shared" si="4"/>
        <v>0</v>
      </c>
    </row>
    <row r="46" spans="1:6" ht="15">
      <c r="A46" s="19">
        <f t="shared" si="1"/>
        <v>24</v>
      </c>
      <c r="B46" s="15" t="s">
        <v>53</v>
      </c>
      <c r="C46" s="16">
        <v>1</v>
      </c>
      <c r="D46" s="4" t="s">
        <v>8</v>
      </c>
      <c r="E46" s="3"/>
      <c r="F46" s="17">
        <f t="shared" si="4"/>
        <v>0</v>
      </c>
    </row>
    <row r="47" spans="1:6" ht="15">
      <c r="A47" s="19">
        <f t="shared" si="1"/>
        <v>25</v>
      </c>
      <c r="B47" s="15" t="s">
        <v>54</v>
      </c>
      <c r="C47" s="16">
        <v>1</v>
      </c>
      <c r="D47" s="4" t="s">
        <v>8</v>
      </c>
      <c r="E47" s="3"/>
      <c r="F47" s="17">
        <f t="shared" si="4"/>
        <v>0</v>
      </c>
    </row>
    <row r="48" spans="1:6" ht="15">
      <c r="A48" s="19">
        <v>26</v>
      </c>
      <c r="B48" s="15" t="s">
        <v>75</v>
      </c>
      <c r="C48" s="16">
        <v>1</v>
      </c>
      <c r="D48" s="4" t="s">
        <v>8</v>
      </c>
      <c r="E48" s="3"/>
      <c r="F48" s="17">
        <f t="shared" si="4"/>
        <v>0</v>
      </c>
    </row>
    <row r="49" spans="1:6" ht="15">
      <c r="A49" s="19"/>
      <c r="B49" s="11" t="s">
        <v>22</v>
      </c>
      <c r="C49" s="14"/>
      <c r="D49" s="14"/>
      <c r="E49" s="14"/>
      <c r="F49" s="18">
        <f>SUM(F43:F48)</f>
        <v>0</v>
      </c>
    </row>
    <row r="50" spans="1:6" ht="15">
      <c r="A50" s="19"/>
      <c r="B50" s="11"/>
      <c r="C50" s="14"/>
      <c r="D50" s="14"/>
      <c r="E50" s="14"/>
      <c r="F50" s="18"/>
    </row>
    <row r="51" spans="1:6" ht="45" customHeight="1">
      <c r="A51" s="19"/>
      <c r="B51" s="11" t="s">
        <v>15</v>
      </c>
      <c r="C51" s="14"/>
      <c r="D51" s="14"/>
      <c r="E51" s="13" t="s">
        <v>26</v>
      </c>
      <c r="F51" s="18"/>
    </row>
    <row r="52" spans="1:6" ht="30">
      <c r="A52" s="19">
        <f>+A48+1</f>
        <v>27</v>
      </c>
      <c r="B52" s="4" t="s">
        <v>55</v>
      </c>
      <c r="C52" s="16">
        <v>2</v>
      </c>
      <c r="D52" s="6" t="s">
        <v>12</v>
      </c>
      <c r="E52" s="7"/>
      <c r="F52" s="17">
        <f t="shared" si="4"/>
        <v>0</v>
      </c>
    </row>
    <row r="53" spans="1:6" ht="29.25" customHeight="1">
      <c r="A53" s="19">
        <f t="shared" si="1"/>
        <v>28</v>
      </c>
      <c r="B53" s="4" t="s">
        <v>56</v>
      </c>
      <c r="C53" s="16">
        <v>1</v>
      </c>
      <c r="D53" s="6" t="s">
        <v>12</v>
      </c>
      <c r="E53" s="7"/>
      <c r="F53" s="17">
        <f t="shared" si="4"/>
        <v>0</v>
      </c>
    </row>
    <row r="54" spans="1:6" ht="30">
      <c r="A54" s="19">
        <f t="shared" si="1"/>
        <v>29</v>
      </c>
      <c r="B54" s="4" t="s">
        <v>57</v>
      </c>
      <c r="C54" s="16">
        <v>1</v>
      </c>
      <c r="D54" s="6" t="s">
        <v>8</v>
      </c>
      <c r="E54" s="7"/>
      <c r="F54" s="17">
        <f t="shared" si="4"/>
        <v>0</v>
      </c>
    </row>
    <row r="55" spans="1:6" s="5" customFormat="1" ht="45">
      <c r="A55" s="19">
        <f t="shared" si="1"/>
        <v>30</v>
      </c>
      <c r="B55" s="4" t="s">
        <v>58</v>
      </c>
      <c r="C55" s="16">
        <v>1</v>
      </c>
      <c r="D55" s="6" t="s">
        <v>8</v>
      </c>
      <c r="E55" s="7"/>
      <c r="F55" s="17">
        <f t="shared" si="4"/>
        <v>0</v>
      </c>
    </row>
    <row r="56" spans="1:6" s="5" customFormat="1" ht="15">
      <c r="A56" s="19"/>
      <c r="B56" s="11" t="s">
        <v>28</v>
      </c>
      <c r="C56" s="14"/>
      <c r="D56" s="14"/>
      <c r="E56" s="14"/>
      <c r="F56" s="18">
        <f>SUM(F49:F55)</f>
        <v>0</v>
      </c>
    </row>
    <row r="57" spans="1:6" s="5" customFormat="1" ht="15">
      <c r="A57" s="19"/>
      <c r="B57" s="11"/>
      <c r="C57" s="14"/>
      <c r="D57" s="14"/>
      <c r="E57" s="14"/>
      <c r="F57" s="18"/>
    </row>
    <row r="58" spans="1:6" s="5" customFormat="1" ht="15">
      <c r="A58" s="19"/>
      <c r="B58" s="21" t="s">
        <v>23</v>
      </c>
      <c r="C58" s="14"/>
      <c r="D58" s="14"/>
      <c r="E58" s="14"/>
      <c r="F58" s="18"/>
    </row>
    <row r="59" spans="1:6" s="9" customFormat="1" ht="30">
      <c r="A59" s="19"/>
      <c r="B59" s="11" t="s">
        <v>3</v>
      </c>
      <c r="C59" s="12" t="s">
        <v>4</v>
      </c>
      <c r="D59" s="12" t="s">
        <v>7</v>
      </c>
      <c r="E59" s="13" t="s">
        <v>5</v>
      </c>
      <c r="F59" s="12" t="s">
        <v>6</v>
      </c>
    </row>
    <row r="60" spans="1:6" ht="15">
      <c r="A60" s="19">
        <v>31</v>
      </c>
      <c r="B60" s="15" t="s">
        <v>59</v>
      </c>
      <c r="C60" s="16">
        <v>1</v>
      </c>
      <c r="D60" s="4" t="s">
        <v>8</v>
      </c>
      <c r="E60" s="3"/>
      <c r="F60" s="17">
        <f>E60*C60</f>
        <v>0</v>
      </c>
    </row>
    <row r="61" spans="1:6" ht="15">
      <c r="A61" s="19">
        <f t="shared" si="1"/>
        <v>32</v>
      </c>
      <c r="B61" s="15" t="s">
        <v>60</v>
      </c>
      <c r="C61" s="16">
        <v>1</v>
      </c>
      <c r="D61" s="4" t="s">
        <v>8</v>
      </c>
      <c r="E61" s="3"/>
      <c r="F61" s="17">
        <f aca="true" t="shared" si="5" ref="F61:F65">E61*C61</f>
        <v>0</v>
      </c>
    </row>
    <row r="62" spans="1:6" ht="15">
      <c r="A62" s="19">
        <f t="shared" si="1"/>
        <v>33</v>
      </c>
      <c r="B62" s="15" t="s">
        <v>11</v>
      </c>
      <c r="C62" s="16">
        <v>1</v>
      </c>
      <c r="D62" s="4" t="s">
        <v>8</v>
      </c>
      <c r="E62" s="3"/>
      <c r="F62" s="17">
        <f t="shared" si="5"/>
        <v>0</v>
      </c>
    </row>
    <row r="63" spans="1:6" ht="15">
      <c r="A63" s="19">
        <f t="shared" si="1"/>
        <v>34</v>
      </c>
      <c r="B63" s="15" t="s">
        <v>61</v>
      </c>
      <c r="C63" s="16">
        <v>1</v>
      </c>
      <c r="D63" s="4" t="s">
        <v>8</v>
      </c>
      <c r="E63" s="3"/>
      <c r="F63" s="17">
        <f t="shared" si="5"/>
        <v>0</v>
      </c>
    </row>
    <row r="64" spans="1:6" ht="15">
      <c r="A64" s="19">
        <f t="shared" si="1"/>
        <v>35</v>
      </c>
      <c r="B64" s="15" t="s">
        <v>62</v>
      </c>
      <c r="C64" s="16">
        <v>1</v>
      </c>
      <c r="D64" s="4" t="s">
        <v>8</v>
      </c>
      <c r="E64" s="3"/>
      <c r="F64" s="17">
        <f t="shared" si="5"/>
        <v>0</v>
      </c>
    </row>
    <row r="65" spans="1:6" ht="15">
      <c r="A65" s="19">
        <v>36</v>
      </c>
      <c r="B65" s="15" t="s">
        <v>76</v>
      </c>
      <c r="C65" s="16">
        <v>1</v>
      </c>
      <c r="D65" s="4" t="s">
        <v>8</v>
      </c>
      <c r="E65" s="3"/>
      <c r="F65" s="17">
        <f t="shared" si="5"/>
        <v>0</v>
      </c>
    </row>
    <row r="66" spans="1:6" ht="15">
      <c r="A66" s="19"/>
      <c r="B66" s="11" t="s">
        <v>24</v>
      </c>
      <c r="C66" s="14"/>
      <c r="D66" s="14"/>
      <c r="E66" s="14"/>
      <c r="F66" s="18">
        <f>SUM(F60:F65)</f>
        <v>0</v>
      </c>
    </row>
    <row r="67" spans="1:6" ht="15">
      <c r="A67" s="19"/>
      <c r="B67" s="11"/>
      <c r="C67" s="14"/>
      <c r="D67" s="14"/>
      <c r="E67" s="14"/>
      <c r="F67" s="18"/>
    </row>
    <row r="68" spans="1:6" ht="45" customHeight="1">
      <c r="A68" s="19"/>
      <c r="B68" s="11" t="s">
        <v>15</v>
      </c>
      <c r="C68" s="14"/>
      <c r="D68" s="14"/>
      <c r="E68" s="13" t="s">
        <v>26</v>
      </c>
      <c r="F68" s="18"/>
    </row>
    <row r="69" spans="1:6" ht="30">
      <c r="A69" s="19">
        <f>+A65+1</f>
        <v>37</v>
      </c>
      <c r="B69" s="4" t="s">
        <v>63</v>
      </c>
      <c r="C69" s="16">
        <v>2</v>
      </c>
      <c r="D69" s="6" t="s">
        <v>12</v>
      </c>
      <c r="E69" s="7"/>
      <c r="F69" s="17">
        <f aca="true" t="shared" si="6" ref="F69:F79">E69*C69</f>
        <v>0</v>
      </c>
    </row>
    <row r="70" spans="1:6" ht="30">
      <c r="A70" s="19">
        <f t="shared" si="1"/>
        <v>38</v>
      </c>
      <c r="B70" s="4" t="s">
        <v>64</v>
      </c>
      <c r="C70" s="16">
        <v>1</v>
      </c>
      <c r="D70" s="6" t="s">
        <v>12</v>
      </c>
      <c r="E70" s="7"/>
      <c r="F70" s="17">
        <f t="shared" si="6"/>
        <v>0</v>
      </c>
    </row>
    <row r="71" spans="1:6" ht="30">
      <c r="A71" s="19">
        <f t="shared" si="1"/>
        <v>39</v>
      </c>
      <c r="B71" s="4" t="s">
        <v>65</v>
      </c>
      <c r="C71" s="16">
        <v>1</v>
      </c>
      <c r="D71" s="6" t="s">
        <v>8</v>
      </c>
      <c r="E71" s="7"/>
      <c r="F71" s="17">
        <f t="shared" si="6"/>
        <v>0</v>
      </c>
    </row>
    <row r="72" spans="1:6" ht="45" customHeight="1">
      <c r="A72" s="19">
        <f t="shared" si="1"/>
        <v>40</v>
      </c>
      <c r="B72" s="4" t="s">
        <v>66</v>
      </c>
      <c r="C72" s="16">
        <v>1</v>
      </c>
      <c r="D72" s="6" t="s">
        <v>8</v>
      </c>
      <c r="E72" s="7"/>
      <c r="F72" s="17">
        <f t="shared" si="6"/>
        <v>0</v>
      </c>
    </row>
    <row r="73" spans="1:6" ht="15" customHeight="1">
      <c r="A73" s="19"/>
      <c r="B73" s="11" t="s">
        <v>25</v>
      </c>
      <c r="C73" s="14"/>
      <c r="D73" s="14"/>
      <c r="E73" s="14"/>
      <c r="F73" s="18">
        <f>SUM(F66:F72)</f>
        <v>0</v>
      </c>
    </row>
    <row r="74" spans="1:6" ht="15" customHeight="1">
      <c r="A74" s="19"/>
      <c r="B74" s="11"/>
      <c r="C74" s="14"/>
      <c r="D74" s="14"/>
      <c r="E74" s="14"/>
      <c r="F74" s="18"/>
    </row>
    <row r="75" spans="1:6" ht="15" customHeight="1">
      <c r="A75" s="19"/>
      <c r="B75" s="21" t="s">
        <v>13</v>
      </c>
      <c r="C75" s="14"/>
      <c r="D75" s="14"/>
      <c r="E75" s="14"/>
      <c r="F75" s="18"/>
    </row>
    <row r="76" spans="1:6" ht="30">
      <c r="A76" s="14"/>
      <c r="B76" s="11" t="s">
        <v>3</v>
      </c>
      <c r="C76" s="12" t="s">
        <v>4</v>
      </c>
      <c r="D76" s="12" t="s">
        <v>7</v>
      </c>
      <c r="E76" s="13" t="s">
        <v>5</v>
      </c>
      <c r="F76" s="12" t="s">
        <v>6</v>
      </c>
    </row>
    <row r="77" spans="1:6" ht="14.25" customHeight="1">
      <c r="A77" s="19">
        <v>41</v>
      </c>
      <c r="B77" s="15" t="s">
        <v>67</v>
      </c>
      <c r="C77" s="16">
        <v>1</v>
      </c>
      <c r="D77" s="4" t="s">
        <v>8</v>
      </c>
      <c r="E77" s="3"/>
      <c r="F77" s="17">
        <f t="shared" si="6"/>
        <v>0</v>
      </c>
    </row>
    <row r="78" spans="1:6" ht="15">
      <c r="A78" s="19">
        <v>42</v>
      </c>
      <c r="B78" s="31" t="s">
        <v>79</v>
      </c>
      <c r="C78" s="16">
        <v>1</v>
      </c>
      <c r="D78" s="4" t="s">
        <v>8</v>
      </c>
      <c r="E78" s="3"/>
      <c r="F78" s="17">
        <f aca="true" t="shared" si="7" ref="F78">E78*C78</f>
        <v>0</v>
      </c>
    </row>
    <row r="79" spans="1:6" ht="15">
      <c r="A79" s="19">
        <v>43</v>
      </c>
      <c r="B79" s="15" t="s">
        <v>77</v>
      </c>
      <c r="C79" s="16">
        <v>1</v>
      </c>
      <c r="D79" s="4" t="s">
        <v>8</v>
      </c>
      <c r="E79" s="3"/>
      <c r="F79" s="17">
        <f t="shared" si="6"/>
        <v>0</v>
      </c>
    </row>
    <row r="80" spans="1:6" ht="15">
      <c r="A80" s="19"/>
      <c r="B80" s="11" t="s">
        <v>80</v>
      </c>
      <c r="C80" s="14"/>
      <c r="D80" s="14"/>
      <c r="E80" s="14"/>
      <c r="F80" s="18">
        <f>SUM(F77:F79)</f>
        <v>0</v>
      </c>
    </row>
    <row r="81" spans="1:6" ht="15">
      <c r="A81" s="19"/>
      <c r="B81" s="11"/>
      <c r="C81" s="14"/>
      <c r="D81" s="14"/>
      <c r="E81" s="14"/>
      <c r="F81" s="18"/>
    </row>
    <row r="82" spans="1:6" ht="45.75" customHeight="1">
      <c r="A82" s="19"/>
      <c r="B82" s="11" t="s">
        <v>15</v>
      </c>
      <c r="C82" s="14"/>
      <c r="D82" s="14"/>
      <c r="E82" s="13" t="s">
        <v>26</v>
      </c>
      <c r="F82" s="18"/>
    </row>
    <row r="83" spans="1:6" ht="30">
      <c r="A83" s="19">
        <v>44</v>
      </c>
      <c r="B83" s="4" t="s">
        <v>68</v>
      </c>
      <c r="C83" s="16">
        <v>2</v>
      </c>
      <c r="D83" s="6" t="s">
        <v>12</v>
      </c>
      <c r="E83" s="7"/>
      <c r="F83" s="17">
        <f aca="true" t="shared" si="8" ref="F83:F86">E83*C83</f>
        <v>0</v>
      </c>
    </row>
    <row r="84" spans="1:6" ht="30">
      <c r="A84" s="19">
        <v>45</v>
      </c>
      <c r="B84" s="4" t="s">
        <v>69</v>
      </c>
      <c r="C84" s="16">
        <v>1</v>
      </c>
      <c r="D84" s="6" t="s">
        <v>12</v>
      </c>
      <c r="E84" s="7"/>
      <c r="F84" s="17">
        <f t="shared" si="8"/>
        <v>0</v>
      </c>
    </row>
    <row r="85" spans="1:6" ht="30">
      <c r="A85" s="19">
        <v>46</v>
      </c>
      <c r="B85" s="4" t="s">
        <v>70</v>
      </c>
      <c r="C85" s="16">
        <v>1</v>
      </c>
      <c r="D85" s="6" t="s">
        <v>8</v>
      </c>
      <c r="E85" s="7"/>
      <c r="F85" s="17">
        <f t="shared" si="8"/>
        <v>0</v>
      </c>
    </row>
    <row r="86" spans="1:6" ht="45">
      <c r="A86" s="22">
        <v>47</v>
      </c>
      <c r="B86" s="4" t="s">
        <v>71</v>
      </c>
      <c r="C86" s="16">
        <v>1</v>
      </c>
      <c r="D86" s="6" t="s">
        <v>8</v>
      </c>
      <c r="E86" s="7"/>
      <c r="F86" s="17">
        <f t="shared" si="8"/>
        <v>0</v>
      </c>
    </row>
    <row r="87" spans="1:6" ht="15">
      <c r="A87" s="14"/>
      <c r="B87" s="11" t="s">
        <v>78</v>
      </c>
      <c r="C87" s="14"/>
      <c r="D87" s="14"/>
      <c r="E87" s="14"/>
      <c r="F87" s="18">
        <f>SUM(F80:F86)</f>
        <v>0</v>
      </c>
    </row>
    <row r="88" spans="1:6" ht="15">
      <c r="A88" s="14"/>
      <c r="B88" s="11"/>
      <c r="C88" s="14"/>
      <c r="D88" s="14"/>
      <c r="E88" s="14"/>
      <c r="F88" s="18"/>
    </row>
    <row r="89" spans="1:6" ht="15">
      <c r="A89" s="19">
        <v>48</v>
      </c>
      <c r="B89" s="4" t="s">
        <v>31</v>
      </c>
      <c r="C89" s="16">
        <v>1</v>
      </c>
      <c r="D89" s="6" t="s">
        <v>8</v>
      </c>
      <c r="E89" s="7"/>
      <c r="F89" s="17">
        <f aca="true" t="shared" si="9" ref="F89">E89*C89</f>
        <v>0</v>
      </c>
    </row>
    <row r="90" spans="1:6" ht="15">
      <c r="A90" s="14"/>
      <c r="B90" s="14"/>
      <c r="C90" s="14"/>
      <c r="D90" s="14"/>
      <c r="E90" s="14"/>
      <c r="F90" s="14"/>
    </row>
    <row r="91" spans="1:6" ht="15">
      <c r="A91" s="19">
        <v>49</v>
      </c>
      <c r="B91" s="29" t="s">
        <v>72</v>
      </c>
      <c r="C91" s="30"/>
      <c r="D91" s="30"/>
      <c r="E91" s="30"/>
      <c r="F91" s="18">
        <f>+F15+F32+F49+F66+F80+F89</f>
        <v>69000</v>
      </c>
    </row>
    <row r="92" spans="1:6" ht="24" customHeight="1">
      <c r="A92" s="19">
        <v>50</v>
      </c>
      <c r="B92" s="27" t="s">
        <v>32</v>
      </c>
      <c r="C92" s="20"/>
      <c r="D92" s="20"/>
      <c r="E92" s="20"/>
      <c r="F92" s="28">
        <f>+F22+F39+F56+F73+F87+F89</f>
        <v>69000</v>
      </c>
    </row>
    <row r="93" ht="11.25" customHeight="1"/>
    <row r="94" ht="11.25" customHeight="1"/>
    <row r="95" ht="60">
      <c r="B95" s="23" t="s">
        <v>27</v>
      </c>
    </row>
    <row r="97" ht="30">
      <c r="B97" s="5" t="s">
        <v>33</v>
      </c>
    </row>
  </sheetData>
  <sheetProtection password="CC06" sheet="1" objects="1" scenarios="1"/>
  <protectedRanges>
    <protectedRange sqref="E9:E10 E12:E14 E18:E21 E26:E31 E35:E38 E43:E48 E52:E55 E60:E65 E69:E72 E83:E86 E89 E77:E79" name="Oblast2"/>
    <protectedRange sqref="B4" name="Oblast1"/>
  </protectedRanges>
  <mergeCells count="1">
    <mergeCell ref="B4:F4"/>
  </mergeCells>
  <printOptions horizontalCentered="1"/>
  <pageMargins left="0.2362204724409449" right="0.2362204724409449" top="0.7480314960629921" bottom="0.7480314960629921" header="0" footer="0"/>
  <pageSetup fitToHeight="0" fitToWidth="1" horizontalDpi="600" verticalDpi="600" orientation="portrait" paperSize="9" scale="67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2017-09-27T13:40:34Z</cp:lastPrinted>
  <dcterms:created xsi:type="dcterms:W3CDTF">2016-01-06T09:30:23Z</dcterms:created>
  <dcterms:modified xsi:type="dcterms:W3CDTF">2017-10-02T12:49:07Z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1505170365</vt:i4>
  </property>
  <property fmtid="{D5CDD505-2E9C-101B-9397-08002B2CF9AE}" pid="3" name="_NewReviewCycle">
    <vt:lpwstr/>
  </property>
  <property fmtid="{D5CDD505-2E9C-101B-9397-08002B2CF9AE}" pid="4" name="_EmailSubject">
    <vt:lpwstr>Cenová tabulka.xlsx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1235617869</vt:i4>
  </property>
  <property fmtid="{D5CDD505-2E9C-101B-9397-08002B2CF9AE}" pid="8" name="_ReviewingToolsShownOnce">
    <vt:lpwstr/>
  </property>
</Properties>
</file>