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320" windowHeight="13050" activeTab="0"/>
  </bookViews>
  <sheets>
    <sheet name="List1" sheetId="2" r:id="rId1"/>
  </sheets>
  <definedNames>
    <definedName name="_xlnm.Print_Area" localSheetId="0">'List1'!$A$1:$E$44</definedName>
  </definedNames>
  <calcPr calcId="145621"/>
</workbook>
</file>

<file path=xl/sharedStrings.xml><?xml version="1.0" encoding="utf-8"?>
<sst xmlns="http://schemas.openxmlformats.org/spreadsheetml/2006/main" count="63" uniqueCount="44">
  <si>
    <t>Položka</t>
  </si>
  <si>
    <t>kpl</t>
  </si>
  <si>
    <t>Demontáž stávajících svítídel včetně ekologické likvidace</t>
  </si>
  <si>
    <t>Počet</t>
  </si>
  <si>
    <t>Měrná jednotka</t>
  </si>
  <si>
    <t>Cena v Kč bez DPH</t>
  </si>
  <si>
    <t>ks</t>
  </si>
  <si>
    <t>Demontáž rozvodů, spínačů, el. krabic, jističů atd. včetně ekologické likvidace</t>
  </si>
  <si>
    <t>m2</t>
  </si>
  <si>
    <t>Provedení revizních zkoušek dle ČSN 331500 a předání revizních zpráv</t>
  </si>
  <si>
    <t>Dodávka a montáž potřebné kabeláže, spínacích prvků, jističů, lišt,  el. krabic a dalšího materiálu potřebného pro  zapojení a zprovoznění systému osvětlení</t>
  </si>
  <si>
    <t>Průběžný a závěrečný úklid</t>
  </si>
  <si>
    <t>Doprava a přesun hmot</t>
  </si>
  <si>
    <t>Malba (směsi tekuté disperzní bílé, omyvatelné, dvojnásobný nátěr, včetně vyspravení podkladu, přetmelení spár a děr po demontáži stáv. svítidel, součástí prací je přikrytí všech zařízení v prostoru a úklid)</t>
  </si>
  <si>
    <t>Ostatní montáže (např. montáže v rozvaděči, výměna jističů, apod.)</t>
  </si>
  <si>
    <t xml:space="preserve">Lešení ( doprava, montáž, demontáž, manipulace) </t>
  </si>
  <si>
    <t>Vypracování a předání veškerých potřebných projektových dokumentací  a dokumentace skutečného provedení (čl. I. odst. 2 písm. b) návrhu smlouvy)</t>
  </si>
  <si>
    <t>Dodávka svítidel včetně montáže, potřebných prací a recyklačního poplatku,  typ 2:</t>
  </si>
  <si>
    <t>Dodávka svítidel včetně montáže, potřebných prací a recyklačního poplatku,  typ 3:</t>
  </si>
  <si>
    <t>Dodávka svítidel včetně montáže, potřebných prací a recyklačního poplatku,  typ 4:</t>
  </si>
  <si>
    <t>Dodávka svítidel včetně montáže, potřebných prací a recyklačního poplatku,  typ 5:</t>
  </si>
  <si>
    <t>Dodávka svítidel včetně montáže, potřebných prací a recyklačního poplatku,  typ 6:</t>
  </si>
  <si>
    <t>Dodávka svítidel N1 (NO) - svítidla LED, svítící při výpadku el. energie 1 hodina, s vlastní baterií a autotestem, 1 x 8W, IP65 včetně montáže, potřebných prací a recyklačního polatku</t>
  </si>
  <si>
    <t>Autorizované měření osvětlení  (čl. I odst. 2 písm f) smlouvy)</t>
  </si>
  <si>
    <t>Příloha č. 2 poptávky</t>
  </si>
  <si>
    <t>Pro řádky typ 1 - typ 6 dodavatel uvede nabízené typy svítidel. Vyplní příslušný počet řádků dle typů, které nabízí, tzn. nemusí využít všechny řádky.</t>
  </si>
  <si>
    <r>
      <t>Pokud nabídka dodavatele bude obsahovat menší počet typů svítidel než 6, do nevyužitých řádků napíše: “</t>
    </r>
    <r>
      <rPr>
        <b/>
        <sz val="12"/>
        <color theme="1"/>
        <rFont val="Calibri"/>
        <family val="2"/>
        <scheme val="minor"/>
      </rPr>
      <t>neobsazeno</t>
    </r>
    <r>
      <rPr>
        <sz val="12"/>
        <color theme="1"/>
        <rFont val="Calibri"/>
        <family val="2"/>
        <scheme val="minor"/>
      </rPr>
      <t>“.</t>
    </r>
  </si>
  <si>
    <t>Poznámky:</t>
  </si>
  <si>
    <t>Dodavatel vyplní pouze žlutě podbarvená políčka. Ceny uvádí dodavatel v Kč bez DPH s přesností na dvě desetinná místa.</t>
  </si>
  <si>
    <t>Ostatní práce výše neuvedené související s realizací akce</t>
  </si>
  <si>
    <t>hod.</t>
  </si>
  <si>
    <t>Výjezd k provedení mimozáruční opravy v prac. dny</t>
  </si>
  <si>
    <t>výjezd</t>
  </si>
  <si>
    <t>Práce v pracovní dny  (Po - Pá 7:00 - 18:00 hod.) - mimozáruční opravy</t>
  </si>
  <si>
    <t>Celkem za  tabulku "A" - cena v Kč bez DPH</t>
  </si>
  <si>
    <t xml:space="preserve">Celkem za tabulku "B"- cena v Kč bez DPH </t>
  </si>
  <si>
    <r>
      <t xml:space="preserve"> </t>
    </r>
    <r>
      <rPr>
        <b/>
        <sz val="16"/>
        <color theme="1"/>
        <rFont val="Calibri"/>
        <family val="2"/>
        <scheme val="minor"/>
      </rPr>
      <t>Obnova osvětlení v trezorech pobočky ČNB Brno II - tabulka "A"</t>
    </r>
  </si>
  <si>
    <t>CENOVÁ TABULKA - Obnova osvětlení v trezorech pobočky ČNB Brno II</t>
  </si>
  <si>
    <t>MIMOZÁRUČNÍ OPRAVY - tabulka "B"</t>
  </si>
  <si>
    <t>Předpokládaný počet měrných jednotek za 60 měsíců*)</t>
  </si>
  <si>
    <t>Jednotková cena za měrnou jednotku</t>
  </si>
  <si>
    <t>*) Předpokládaný počet měrných jednotek za 60 měsíců vychází z předpokládaného počtu čerpání zadavatelem. Zadavatel si vyhrazuje právo uvedené množství čerpat dle svých reálných potřeb, tj. přečerpat, nedočerpat či vůbec nečerpat; skutečný počet se tak může od předpokládaného počtu lišit.</t>
  </si>
  <si>
    <t>Celková nabídková cena v Kč bez DPH (součet celkem za tabulku "A" + tabulku "B")</t>
  </si>
  <si>
    <t xml:space="preserve">Dodávka svítidel včetně montáže, potřebných prací a recyklačního poplatku,  typ 1: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</si>
</sst>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2" fontId="2" fillId="2" borderId="2" xfId="0" applyNumberFormat="1" applyFont="1" applyFill="1" applyBorder="1" applyAlignment="1" applyProtection="1">
      <alignment horizontal="center" wrapText="1"/>
      <protection/>
    </xf>
    <xf numFmtId="4" fontId="2" fillId="3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Protection="1">
      <protection/>
    </xf>
    <xf numFmtId="0" fontId="2" fillId="3" borderId="2" xfId="0" applyNumberFormat="1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center" wrapText="1"/>
      <protection/>
    </xf>
    <xf numFmtId="0" fontId="6" fillId="0" borderId="0" xfId="0" applyFont="1"/>
    <xf numFmtId="39" fontId="6" fillId="2" borderId="4" xfId="0" applyNumberFormat="1" applyFont="1" applyFill="1" applyBorder="1" applyAlignment="1" applyProtection="1">
      <alignment horizontal="center"/>
      <protection/>
    </xf>
    <xf numFmtId="39" fontId="6" fillId="2" borderId="5" xfId="0" applyNumberFormat="1" applyFont="1" applyFill="1" applyBorder="1" applyAlignment="1" applyProtection="1">
      <alignment horizontal="center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/>
      <protection/>
    </xf>
    <xf numFmtId="2" fontId="6" fillId="3" borderId="8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Protection="1">
      <protection/>
    </xf>
    <xf numFmtId="0" fontId="6" fillId="0" borderId="0" xfId="0" applyFont="1" applyProtection="1">
      <protection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1" xfId="0" applyFont="1" applyFill="1" applyBorder="1" applyAlignment="1" applyProtection="1">
      <alignment vertical="top" wrapText="1"/>
      <protection locked="0"/>
    </xf>
    <xf numFmtId="0" fontId="3" fillId="3" borderId="12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8" fillId="0" borderId="13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39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Protection="1">
      <protection/>
    </xf>
    <xf numFmtId="39" fontId="9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39" fontId="9" fillId="0" borderId="14" xfId="0" applyNumberFormat="1" applyFont="1" applyBorder="1" applyAlignment="1" applyProtection="1">
      <alignment horizontal="center"/>
      <protection/>
    </xf>
    <xf numFmtId="164" fontId="11" fillId="0" borderId="15" xfId="0" applyNumberFormat="1" applyFont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Protection="1">
      <protection/>
    </xf>
    <xf numFmtId="0" fontId="3" fillId="3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wrapText="1"/>
      <protection/>
    </xf>
    <xf numFmtId="0" fontId="13" fillId="0" borderId="24" xfId="0" applyFont="1" applyBorder="1" applyAlignment="1" applyProtection="1">
      <alignment horizontal="left" wrapText="1"/>
      <protection/>
    </xf>
    <xf numFmtId="0" fontId="13" fillId="0" borderId="25" xfId="0" applyFont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left" wrapText="1"/>
      <protection/>
    </xf>
    <xf numFmtId="0" fontId="9" fillId="0" borderId="32" xfId="0" applyFont="1" applyFill="1" applyBorder="1" applyAlignment="1" applyProtection="1">
      <alignment horizontal="left" wrapText="1"/>
      <protection/>
    </xf>
    <xf numFmtId="0" fontId="9" fillId="0" borderId="3" xfId="0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PageLayoutView="256" workbookViewId="0" topLeftCell="A1">
      <selection activeCell="H27" sqref="H27"/>
    </sheetView>
  </sheetViews>
  <sheetFormatPr defaultColWidth="8.8515625" defaultRowHeight="15"/>
  <cols>
    <col min="1" max="1" width="74.57421875" style="1" customWidth="1"/>
    <col min="2" max="2" width="18.421875" style="1" customWidth="1"/>
    <col min="3" max="3" width="17.28125" style="1" customWidth="1"/>
    <col min="4" max="4" width="24.28125" style="1" customWidth="1"/>
    <col min="5" max="5" width="33.00390625" style="1" customWidth="1"/>
    <col min="6" max="16384" width="8.8515625" style="1" customWidth="1"/>
  </cols>
  <sheetData>
    <row r="1" ht="20.25" customHeight="1">
      <c r="E1" s="34" t="s">
        <v>24</v>
      </c>
    </row>
    <row r="2" spans="1:5" ht="34.5" customHeight="1">
      <c r="A2" s="54" t="s">
        <v>37</v>
      </c>
      <c r="B2" s="54"/>
      <c r="C2" s="54"/>
      <c r="D2" s="54"/>
      <c r="E2" s="54"/>
    </row>
    <row r="3" ht="13.5" customHeight="1" thickBot="1">
      <c r="E3" s="2"/>
    </row>
    <row r="4" spans="1:5" ht="15">
      <c r="A4" s="57" t="s">
        <v>36</v>
      </c>
      <c r="B4" s="46"/>
      <c r="C4" s="46"/>
      <c r="D4" s="46"/>
      <c r="E4" s="47"/>
    </row>
    <row r="5" spans="1:5" ht="15.75" customHeight="1">
      <c r="A5" s="58"/>
      <c r="B5" s="59"/>
      <c r="C5" s="59"/>
      <c r="D5" s="59"/>
      <c r="E5" s="60"/>
    </row>
    <row r="6" spans="1:5" ht="16.5" customHeight="1">
      <c r="A6" s="37" t="s">
        <v>0</v>
      </c>
      <c r="B6" s="38" t="s">
        <v>3</v>
      </c>
      <c r="C6" s="38" t="s">
        <v>4</v>
      </c>
      <c r="D6" s="61" t="s">
        <v>5</v>
      </c>
      <c r="E6" s="62"/>
    </row>
    <row r="7" spans="1:7" ht="25.5">
      <c r="A7" s="3" t="s">
        <v>16</v>
      </c>
      <c r="B7" s="4">
        <v>1</v>
      </c>
      <c r="C7" s="4" t="s">
        <v>1</v>
      </c>
      <c r="D7" s="6"/>
      <c r="E7" s="5">
        <f>D7</f>
        <v>0</v>
      </c>
      <c r="F7" s="7">
        <f>IF((TRUNC(D7,2)-D7)=0,0,1)</f>
        <v>0</v>
      </c>
      <c r="G7" s="7"/>
    </row>
    <row r="8" spans="1:7" ht="15">
      <c r="A8" s="3" t="s">
        <v>2</v>
      </c>
      <c r="B8" s="4">
        <v>1</v>
      </c>
      <c r="C8" s="4" t="s">
        <v>1</v>
      </c>
      <c r="D8" s="6"/>
      <c r="E8" s="5">
        <f>D8</f>
        <v>0</v>
      </c>
      <c r="F8" s="7">
        <f aca="true" t="shared" si="0" ref="F8:F25">IF((TRUNC(D8,2)-D8)=0,0,1)</f>
        <v>0</v>
      </c>
      <c r="G8" s="7"/>
    </row>
    <row r="9" spans="1:7" ht="15">
      <c r="A9" s="3" t="s">
        <v>7</v>
      </c>
      <c r="B9" s="4">
        <v>1</v>
      </c>
      <c r="C9" s="4" t="s">
        <v>1</v>
      </c>
      <c r="D9" s="6"/>
      <c r="E9" s="5">
        <f>D9</f>
        <v>0</v>
      </c>
      <c r="F9" s="7"/>
      <c r="G9" s="7"/>
    </row>
    <row r="10" spans="1:7" ht="50.1" customHeight="1">
      <c r="A10" s="25" t="s">
        <v>43</v>
      </c>
      <c r="B10" s="9"/>
      <c r="C10" s="4" t="s">
        <v>6</v>
      </c>
      <c r="D10" s="6"/>
      <c r="E10" s="5">
        <f>D10*B10</f>
        <v>0</v>
      </c>
      <c r="F10" s="7"/>
      <c r="G10" s="7"/>
    </row>
    <row r="11" spans="1:7" ht="50.1" customHeight="1">
      <c r="A11" s="26" t="s">
        <v>17</v>
      </c>
      <c r="B11" s="10"/>
      <c r="C11" s="4" t="s">
        <v>6</v>
      </c>
      <c r="D11" s="6"/>
      <c r="E11" s="5">
        <f aca="true" t="shared" si="1" ref="E11:E15">D11*B11</f>
        <v>0</v>
      </c>
      <c r="F11" s="7"/>
      <c r="G11" s="7"/>
    </row>
    <row r="12" spans="1:7" ht="50.1" customHeight="1">
      <c r="A12" s="27" t="s">
        <v>18</v>
      </c>
      <c r="B12" s="9"/>
      <c r="C12" s="4" t="s">
        <v>6</v>
      </c>
      <c r="D12" s="6"/>
      <c r="E12" s="5">
        <f t="shared" si="1"/>
        <v>0</v>
      </c>
      <c r="F12" s="7"/>
      <c r="G12" s="7"/>
    </row>
    <row r="13" spans="1:7" ht="50.1" customHeight="1">
      <c r="A13" s="28" t="s">
        <v>19</v>
      </c>
      <c r="B13" s="9"/>
      <c r="C13" s="4" t="s">
        <v>6</v>
      </c>
      <c r="D13" s="6"/>
      <c r="E13" s="5">
        <f t="shared" si="1"/>
        <v>0</v>
      </c>
      <c r="F13" s="7"/>
      <c r="G13" s="7"/>
    </row>
    <row r="14" spans="1:7" ht="50.1" customHeight="1">
      <c r="A14" s="40" t="s">
        <v>20</v>
      </c>
      <c r="B14" s="9"/>
      <c r="C14" s="4" t="s">
        <v>6</v>
      </c>
      <c r="D14" s="6"/>
      <c r="E14" s="5">
        <f t="shared" si="1"/>
        <v>0</v>
      </c>
      <c r="F14" s="7"/>
      <c r="G14" s="7"/>
    </row>
    <row r="15" spans="1:7" ht="50.1" customHeight="1">
      <c r="A15" s="40" t="s">
        <v>21</v>
      </c>
      <c r="B15" s="8"/>
      <c r="C15" s="4" t="s">
        <v>6</v>
      </c>
      <c r="D15" s="6"/>
      <c r="E15" s="5">
        <f t="shared" si="1"/>
        <v>0</v>
      </c>
      <c r="F15" s="7">
        <f>IF((TRUNC(B15,2)-B15)=0,0,1)</f>
        <v>0</v>
      </c>
      <c r="G15" s="7">
        <f>IF((TRUNC(D15,2)-D15)=0,0,1)</f>
        <v>0</v>
      </c>
    </row>
    <row r="16" spans="1:7" ht="25.5">
      <c r="A16" s="41" t="s">
        <v>22</v>
      </c>
      <c r="B16" s="8"/>
      <c r="C16" s="4" t="s">
        <v>6</v>
      </c>
      <c r="D16" s="6"/>
      <c r="E16" s="5">
        <f aca="true" t="shared" si="2" ref="E16:E17">B16*D16</f>
        <v>0</v>
      </c>
      <c r="F16" s="7">
        <f aca="true" t="shared" si="3" ref="F16:F17">IF((TRUNC(B16,2)-B16)=0,0,1)</f>
        <v>0</v>
      </c>
      <c r="G16" s="7">
        <f aca="true" t="shared" si="4" ref="G16:G17">IF((TRUNC(D16,2)-D16)=0,0,1)</f>
        <v>0</v>
      </c>
    </row>
    <row r="17" spans="1:8" ht="25.5">
      <c r="A17" s="3" t="s">
        <v>10</v>
      </c>
      <c r="B17" s="11">
        <v>1</v>
      </c>
      <c r="C17" s="4" t="s">
        <v>1</v>
      </c>
      <c r="D17" s="6"/>
      <c r="E17" s="5">
        <f t="shared" si="2"/>
        <v>0</v>
      </c>
      <c r="F17" s="7">
        <f t="shared" si="3"/>
        <v>0</v>
      </c>
      <c r="G17" s="7">
        <f t="shared" si="4"/>
        <v>0</v>
      </c>
      <c r="H17" s="39"/>
    </row>
    <row r="18" spans="1:7" ht="15">
      <c r="A18" s="3" t="s">
        <v>14</v>
      </c>
      <c r="B18" s="4">
        <v>1</v>
      </c>
      <c r="C18" s="4" t="s">
        <v>1</v>
      </c>
      <c r="D18" s="6"/>
      <c r="E18" s="5">
        <f>D18</f>
        <v>0</v>
      </c>
      <c r="F18" s="7">
        <f t="shared" si="0"/>
        <v>0</v>
      </c>
      <c r="G18" s="7"/>
    </row>
    <row r="19" spans="1:7" ht="15">
      <c r="A19" s="3" t="s">
        <v>15</v>
      </c>
      <c r="B19" s="4">
        <v>1</v>
      </c>
      <c r="C19" s="4" t="s">
        <v>1</v>
      </c>
      <c r="D19" s="6"/>
      <c r="E19" s="5">
        <f aca="true" t="shared" si="5" ref="E19:E25">D19</f>
        <v>0</v>
      </c>
      <c r="F19" s="7">
        <f t="shared" si="0"/>
        <v>0</v>
      </c>
      <c r="G19" s="7"/>
    </row>
    <row r="20" spans="1:7" ht="38.25">
      <c r="A20" s="3" t="s">
        <v>13</v>
      </c>
      <c r="B20" s="4">
        <v>350</v>
      </c>
      <c r="C20" s="4" t="s">
        <v>8</v>
      </c>
      <c r="D20" s="6"/>
      <c r="E20" s="5">
        <f>SUM(B20*D20)</f>
        <v>0</v>
      </c>
      <c r="F20" s="7"/>
      <c r="G20" s="7"/>
    </row>
    <row r="21" spans="1:7" ht="15">
      <c r="A21" s="3" t="s">
        <v>11</v>
      </c>
      <c r="B21" s="4">
        <v>1</v>
      </c>
      <c r="C21" s="4" t="s">
        <v>1</v>
      </c>
      <c r="D21" s="6"/>
      <c r="E21" s="5">
        <f aca="true" t="shared" si="6" ref="E21">D21</f>
        <v>0</v>
      </c>
      <c r="F21" s="7"/>
      <c r="G21" s="7"/>
    </row>
    <row r="22" spans="1:7" ht="15">
      <c r="A22" s="3" t="s">
        <v>12</v>
      </c>
      <c r="B22" s="4">
        <v>1</v>
      </c>
      <c r="C22" s="4" t="s">
        <v>1</v>
      </c>
      <c r="D22" s="6"/>
      <c r="E22" s="5">
        <f aca="true" t="shared" si="7" ref="E22">D22</f>
        <v>0</v>
      </c>
      <c r="F22" s="7"/>
      <c r="G22" s="7"/>
    </row>
    <row r="23" spans="1:7" ht="15">
      <c r="A23" s="3" t="s">
        <v>9</v>
      </c>
      <c r="B23" s="4">
        <v>1</v>
      </c>
      <c r="C23" s="4" t="s">
        <v>1</v>
      </c>
      <c r="D23" s="6"/>
      <c r="E23" s="5">
        <f aca="true" t="shared" si="8" ref="E23">D23</f>
        <v>0</v>
      </c>
      <c r="F23" s="7"/>
      <c r="G23" s="7"/>
    </row>
    <row r="24" spans="1:7" ht="15">
      <c r="A24" s="3" t="s">
        <v>23</v>
      </c>
      <c r="B24" s="4">
        <v>1</v>
      </c>
      <c r="C24" s="4" t="s">
        <v>1</v>
      </c>
      <c r="D24" s="6"/>
      <c r="E24" s="5">
        <f t="shared" si="5"/>
        <v>0</v>
      </c>
      <c r="F24" s="7">
        <f t="shared" si="0"/>
        <v>0</v>
      </c>
      <c r="G24" s="7"/>
    </row>
    <row r="25" spans="1:7" ht="15">
      <c r="A25" s="3" t="s">
        <v>29</v>
      </c>
      <c r="B25" s="4">
        <v>1</v>
      </c>
      <c r="C25" s="4" t="s">
        <v>1</v>
      </c>
      <c r="D25" s="6"/>
      <c r="E25" s="5">
        <f t="shared" si="5"/>
        <v>0</v>
      </c>
      <c r="F25" s="7">
        <f t="shared" si="0"/>
        <v>0</v>
      </c>
      <c r="G25" s="7"/>
    </row>
    <row r="26" spans="1:7" ht="29.25" customHeight="1">
      <c r="A26" s="63" t="s">
        <v>34</v>
      </c>
      <c r="B26" s="64"/>
      <c r="C26" s="64"/>
      <c r="D26" s="65"/>
      <c r="E26" s="33">
        <f>E7+E8+E9+E10+E11+E12+E13+E14+E15+E16+E17+E18+E19+E20+E21+E22+E23+E24+E25</f>
        <v>0</v>
      </c>
      <c r="F26" s="7"/>
      <c r="G26" s="7"/>
    </row>
    <row r="27" spans="1:7" ht="15" customHeight="1">
      <c r="A27" s="29"/>
      <c r="B27" s="30"/>
      <c r="C27" s="30"/>
      <c r="D27" s="30"/>
      <c r="E27" s="31"/>
      <c r="F27" s="32"/>
      <c r="G27" s="7"/>
    </row>
    <row r="28" spans="1:7" ht="15.75" customHeight="1" thickBot="1">
      <c r="A28" s="29"/>
      <c r="B28" s="30"/>
      <c r="C28" s="30"/>
      <c r="D28" s="30"/>
      <c r="E28" s="31"/>
      <c r="F28" s="32"/>
      <c r="G28" s="7"/>
    </row>
    <row r="29" spans="1:5" ht="22.5" customHeight="1">
      <c r="A29" s="45" t="s">
        <v>38</v>
      </c>
      <c r="B29" s="46"/>
      <c r="C29" s="46"/>
      <c r="D29" s="46"/>
      <c r="E29" s="47"/>
    </row>
    <row r="30" spans="1:5" ht="13.5" thickBot="1">
      <c r="A30" s="48"/>
      <c r="B30" s="49"/>
      <c r="C30" s="49"/>
      <c r="D30" s="49"/>
      <c r="E30" s="50"/>
    </row>
    <row r="31" spans="1:5" ht="67.5" customHeight="1" thickBot="1">
      <c r="A31" s="15" t="s">
        <v>0</v>
      </c>
      <c r="B31" s="20" t="s">
        <v>39</v>
      </c>
      <c r="C31" s="20" t="s">
        <v>4</v>
      </c>
      <c r="D31" s="20" t="s">
        <v>40</v>
      </c>
      <c r="E31" s="16" t="s">
        <v>5</v>
      </c>
    </row>
    <row r="32" spans="1:5" ht="16.5" thickBot="1">
      <c r="A32" s="17" t="s">
        <v>33</v>
      </c>
      <c r="B32" s="19">
        <v>4</v>
      </c>
      <c r="C32" s="19" t="s">
        <v>30</v>
      </c>
      <c r="D32" s="18"/>
      <c r="E32" s="14">
        <f>D32*B32</f>
        <v>0</v>
      </c>
    </row>
    <row r="33" spans="1:5" ht="15.75">
      <c r="A33" s="17" t="s">
        <v>31</v>
      </c>
      <c r="B33" s="19">
        <v>2</v>
      </c>
      <c r="C33" s="19" t="s">
        <v>32</v>
      </c>
      <c r="D33" s="18"/>
      <c r="E33" s="13">
        <f>D33*B33</f>
        <v>0</v>
      </c>
    </row>
    <row r="34" spans="1:5" ht="29.25" customHeight="1" thickBot="1">
      <c r="A34" s="51" t="s">
        <v>35</v>
      </c>
      <c r="B34" s="52"/>
      <c r="C34" s="52"/>
      <c r="D34" s="53"/>
      <c r="E34" s="35">
        <f>E32+E33</f>
        <v>0</v>
      </c>
    </row>
    <row r="36" spans="1:5" ht="13.5" thickBot="1">
      <c r="A36" s="44"/>
      <c r="B36" s="44"/>
      <c r="C36" s="44"/>
      <c r="D36" s="44"/>
      <c r="E36" s="44"/>
    </row>
    <row r="37" spans="1:5" ht="39.75" customHeight="1" thickBot="1">
      <c r="A37" s="55" t="s">
        <v>42</v>
      </c>
      <c r="B37" s="56"/>
      <c r="C37" s="56"/>
      <c r="D37" s="56"/>
      <c r="E37" s="36">
        <f>E26+E34</f>
        <v>0</v>
      </c>
    </row>
    <row r="40" spans="1:5" ht="15.75">
      <c r="A40" s="21" t="s">
        <v>27</v>
      </c>
      <c r="B40" s="22"/>
      <c r="C40" s="22"/>
      <c r="D40" s="23"/>
      <c r="E40" s="23"/>
    </row>
    <row r="41" spans="1:5" ht="15.75">
      <c r="A41" s="42" t="s">
        <v>28</v>
      </c>
      <c r="B41" s="42"/>
      <c r="C41" s="42"/>
      <c r="D41" s="42"/>
      <c r="E41" s="42"/>
    </row>
    <row r="42" spans="1:5" ht="15.75">
      <c r="A42" s="24" t="s">
        <v>25</v>
      </c>
      <c r="B42" s="24"/>
      <c r="C42" s="24"/>
      <c r="D42" s="24"/>
      <c r="E42" s="24"/>
    </row>
    <row r="43" spans="1:5" ht="15.75">
      <c r="A43" s="12" t="s">
        <v>26</v>
      </c>
      <c r="B43" s="24"/>
      <c r="C43" s="24"/>
      <c r="D43" s="24"/>
      <c r="E43" s="24"/>
    </row>
    <row r="44" spans="1:5" ht="32.25" customHeight="1">
      <c r="A44" s="43" t="s">
        <v>41</v>
      </c>
      <c r="B44" s="43"/>
      <c r="C44" s="43"/>
      <c r="D44" s="43"/>
      <c r="E44" s="43"/>
    </row>
    <row r="45" ht="15.75">
      <c r="A45" s="24"/>
    </row>
  </sheetData>
  <sheetProtection password="CC3D" sheet="1" objects="1" scenarios="1"/>
  <mergeCells count="10">
    <mergeCell ref="A2:E2"/>
    <mergeCell ref="A37:D37"/>
    <mergeCell ref="A4:E5"/>
    <mergeCell ref="D6:E6"/>
    <mergeCell ref="A26:D26"/>
    <mergeCell ref="A41:E41"/>
    <mergeCell ref="A44:E44"/>
    <mergeCell ref="A36:E36"/>
    <mergeCell ref="A29:E30"/>
    <mergeCell ref="A34:D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cp:lastPrinted>2017-09-06T05:16:46Z</cp:lastPrinted>
  <dcterms:created xsi:type="dcterms:W3CDTF">2016-09-08T05:53:04Z</dcterms:created>
  <dcterms:modified xsi:type="dcterms:W3CDTF">2017-09-06T12:28:46Z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-1673722030</vt:i4>
  </property>
  <property fmtid="{D5CDD505-2E9C-101B-9397-08002B2CF9AE}" pid="3" name="_NewReviewCycle">
    <vt:lpwstr/>
  </property>
  <property fmtid="{D5CDD505-2E9C-101B-9397-08002B2CF9AE}" pid="4" name="_EmailSubject">
    <vt:lpwstr>Obnova osvětlení v trezorech pobočky ČNB Brno II</vt:lpwstr>
  </property>
  <property fmtid="{D5CDD505-2E9C-101B-9397-08002B2CF9AE}" pid="5" name="_AuthorEmail">
    <vt:lpwstr>Zdenek.Kordiovsky@cnb.cz</vt:lpwstr>
  </property>
  <property fmtid="{D5CDD505-2E9C-101B-9397-08002B2CF9AE}" pid="6" name="_AuthorEmailDisplayName">
    <vt:lpwstr>Kordiovský Zdeněk</vt:lpwstr>
  </property>
  <property fmtid="{D5CDD505-2E9C-101B-9397-08002B2CF9AE}" pid="7" name="_PreviousAdHocReviewCycleID">
    <vt:i4>1235617869</vt:i4>
  </property>
  <property fmtid="{D5CDD505-2E9C-101B-9397-08002B2CF9AE}" pid="8" name="_ReviewingToolsShownOnce">
    <vt:lpwstr/>
  </property>
</Properties>
</file>