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05" activeTab="2"/>
  </bookViews>
  <sheets>
    <sheet name="Hodnotící tabulka" sheetId="1" r:id="rId1"/>
    <sheet name="Ztráty" sheetId="2" r:id="rId2"/>
    <sheet name="Požadované technické parametry" sheetId="3" r:id="rId3"/>
  </sheets>
  <externalReferences>
    <externalReference r:id="rId6"/>
  </externalReferences>
  <definedNames>
    <definedName name="_xlnm.Print_Titles" localSheetId="0">'Hodnotící tabulka'!$6:$7</definedName>
    <definedName name="_xlnm.Print_Area" localSheetId="0">'Hodnotící tabulka'!$B$1:$E$19</definedName>
  </definedNames>
  <calcPr fullCalcOnLoad="1"/>
</workbook>
</file>

<file path=xl/sharedStrings.xml><?xml version="1.0" encoding="utf-8"?>
<sst xmlns="http://schemas.openxmlformats.org/spreadsheetml/2006/main" count="71" uniqueCount="67">
  <si>
    <t>Popis</t>
  </si>
  <si>
    <t>roční ztráty [Kč bez DPH]</t>
  </si>
  <si>
    <t>Parametr</t>
  </si>
  <si>
    <t>1.</t>
  </si>
  <si>
    <t>2.</t>
  </si>
  <si>
    <t>3.</t>
  </si>
  <si>
    <t>4.</t>
  </si>
  <si>
    <t>5.</t>
  </si>
  <si>
    <t>tolerance vstupního napětí pro normální chod v on-line režimu bez přechodu do režimu práce z akumulátorů</t>
  </si>
  <si>
    <t>tolerance vstupní frekvence pro normální chod v on-line režimu bez přechodu do režimu práce z akumulátorů</t>
  </si>
  <si>
    <t xml:space="preserve">zkratový proud el.bypass </t>
  </si>
  <si>
    <t>min. 300 kW</t>
  </si>
  <si>
    <t>THDI při plném zatížení,</t>
  </si>
  <si>
    <t>potlačení vlivu na vstupní napájecí síť (vstupní PF) při plném zatížení,</t>
  </si>
  <si>
    <t>roční ztráty tří UPS [kWh]</t>
  </si>
  <si>
    <t>Splnění všech požadovaných parametrů</t>
  </si>
  <si>
    <t>Požadavek</t>
  </si>
  <si>
    <t>ve třídě VFI SS 111 on-line úplná dvojí konverze</t>
  </si>
  <si>
    <t xml:space="preserve">vhodnost pro spolupráci s nadřazeným motorgenerátorem </t>
  </si>
  <si>
    <t>nabíjecí charakteristika baterií IU (norma DIN 41773) s teplotní kompenzací</t>
  </si>
  <si>
    <t xml:space="preserve"> baterie typu VRLA</t>
  </si>
  <si>
    <t xml:space="preserve">registr událostí s pamětí </t>
  </si>
  <si>
    <t>komunikace</t>
  </si>
  <si>
    <t>KTA 38 G6  s generátorem TF 800 S o výkonu 1000kVA – 800kW</t>
  </si>
  <si>
    <t xml:space="preserve"> min ±15 % (340 až 460 ACV)</t>
  </si>
  <si>
    <t>min. 50 Hz ± 6% (47 až 53 Hz)</t>
  </si>
  <si>
    <t>min. 5 x In – min.10 ms *)</t>
  </si>
  <si>
    <t>Vyhodnocení technických parametrů jedné UPS</t>
  </si>
  <si>
    <t>max. 0,035 (3,5%)</t>
  </si>
  <si>
    <t>cena el. energie včetně nákladové ceny na chlad a ventilaci [Kč bez DPH/kWh]</t>
  </si>
  <si>
    <t>Celkové náklady na profylaktické prohlídky po dobu záruky</t>
  </si>
  <si>
    <t>Celkové náklady v Kč bez DPH</t>
  </si>
  <si>
    <t>Celkové pořizovací náklady na dodávku, instalaci a zprovoznění UPS</t>
  </si>
  <si>
    <t>Parametr nabízené UPS</t>
  </si>
  <si>
    <t>Základním hodnotícím kritériem předmětné veřejné zakázky je ekonomická výhodnost nabídky podle § 78 odst.1 písm. a) zák. 137/2006 Sb.</t>
  </si>
  <si>
    <t>Obnova UPS na ústředí ČNB</t>
  </si>
  <si>
    <t>"H" v Kč bez DPH:</t>
  </si>
  <si>
    <t xml:space="preserve"> min. 0,95</t>
  </si>
  <si>
    <t>min. 3 : 1</t>
  </si>
  <si>
    <t xml:space="preserve">pro možnost jejich analýzy mimo systém UPS – v servisním středisku apod. v libovolném stavu pod napětím </t>
  </si>
  <si>
    <t>TCP/IP verze 4 s konektorem RJ 45 – Base – T 100 resp. 1000, vestavěný SW WEB server</t>
  </si>
  <si>
    <t>vyplnit v kW na dvě platná desetinná místa</t>
  </si>
  <si>
    <t xml:space="preserve">max. doba nabíjení z vybitého stavu 18 hod. </t>
  </si>
  <si>
    <t>schopnost pracovat v paralelním chodu na společných bateriích</t>
  </si>
  <si>
    <t>schopnost  pracovat v paralelním chodu na separovaných bateriích</t>
  </si>
  <si>
    <t>hodnota dobíjecího proudu jedné UPS dle DIN41773</t>
  </si>
  <si>
    <t>hodnota dobíjecího proudu v A</t>
  </si>
  <si>
    <t>125 % - min. 10 min, 150 % - min. 1 min</t>
  </si>
  <si>
    <t>min. 94,5%</t>
  </si>
  <si>
    <t>přetížitelnost práce na invertor  pro obecnou zátěž PF = 0,8 ind.</t>
  </si>
  <si>
    <t>schopnost dobíjení 2 sad baterií DYNASTY UPS12-490MR podle navržené konfigurace bateriových řetězců</t>
  </si>
  <si>
    <r>
      <t xml:space="preserve">ztrátový výkon jedné UPS při zatížení 100kW </t>
    </r>
    <r>
      <rPr>
        <b/>
        <sz val="10"/>
        <rFont val="Arial"/>
        <family val="2"/>
      </rPr>
      <t>(vstup/výstup - AC/AC včetně vlastní spotřeby)</t>
    </r>
    <r>
      <rPr>
        <sz val="10"/>
        <rFont val="Arial"/>
        <family val="2"/>
      </rPr>
      <t xml:space="preserve">  - režim práce on-line, ztrátový výkon bude stanoven v souladu s ČSN EN 62040-3 (cosj  1 a PF 1) [kW]</t>
    </r>
  </si>
  <si>
    <t>Náklady na energetické ztráty za 9 let vyjádřené v Kč bez DPH</t>
  </si>
  <si>
    <t>Náklady na energetické ztráty po dobu životnosti UPS (předpoklad 9 let):</t>
  </si>
  <si>
    <t>Náklady na energetické ztráty za 9 let vyjádřené v Kč</t>
  </si>
  <si>
    <t xml:space="preserve">výkon 1 ks UPS </t>
  </si>
  <si>
    <t xml:space="preserve">crest faktor </t>
  </si>
  <si>
    <t>požadován tento pracovní režim</t>
  </si>
  <si>
    <t>Odstraňování mimozáručních vad</t>
  </si>
  <si>
    <t xml:space="preserve">specifikace podle ČSN EN 62040-3  </t>
  </si>
  <si>
    <r>
      <t xml:space="preserve">minimální účinnost </t>
    </r>
    <r>
      <rPr>
        <b/>
        <i/>
        <sz val="10"/>
        <rFont val="Arial"/>
        <family val="2"/>
      </rPr>
      <t>(vstup/výstup - AC/AC včetně vlastní spotřeby - total efficiency</t>
    </r>
    <r>
      <rPr>
        <i/>
        <sz val="10"/>
        <rFont val="Arial"/>
        <family val="2"/>
      </rPr>
      <t xml:space="preserve">) </t>
    </r>
    <r>
      <rPr>
        <sz val="10"/>
        <rFont val="Arial"/>
        <family val="2"/>
      </rPr>
      <t>UPS v on-line režimu pro pásmo zatížení 30%-80%</t>
    </r>
  </si>
  <si>
    <t>Požadavek splněn ano/ne</t>
  </si>
  <si>
    <t>H = celkové pořizovací náklady na dodávku, instalaci a zprovoznění UPS v Kč bez DPH + náklady na energetické ztráty za 9 let vyjádřené v Kč bez DPH + celkové náklady na profylaktické prohlídky po dobu záruky v Kč bez DPH + odstraňování mimozáručních vad v Kč bez DPH</t>
  </si>
  <si>
    <t>Pozn.: Vyplňujte pouze žlutě podbarvené buňky.</t>
  </si>
  <si>
    <t>*)  hodnotu doplnit v předepsaném tvaru</t>
  </si>
  <si>
    <t>Přesné typové označení nabízené UPS</t>
  </si>
  <si>
    <r>
      <t>ztrátový výkon jedné UPS při zatížení 100kW, jeho výši je nutno stanovit v souladu s ČSN EN 62040-3 (cos</t>
    </r>
    <r>
      <rPr>
        <sz val="10"/>
        <rFont val="Symbol"/>
        <family val="1"/>
      </rPr>
      <t>j</t>
    </r>
    <r>
      <rPr>
        <sz val="10"/>
        <rFont val="Arial"/>
        <family val="0"/>
      </rPr>
      <t xml:space="preserve">  1 a PF 1) - přenos položky 20. z tabulky požadovaných technických parametrů [kW]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</si>
</sst>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c &quot;;\-#,##0\ &quot;Kc &quot;"/>
    <numFmt numFmtId="165" formatCode="#,##0\ &quot;Kc &quot;;[Red]\-#,##0\ &quot;Kc &quot;"/>
    <numFmt numFmtId="166" formatCode="#,##0.00\ &quot;Kc &quot;;\-#,##0.00\ &quot;Kc &quot;"/>
    <numFmt numFmtId="167" formatCode="#,##0.00\ &quot;Kc &quot;;[Red]\-#,##0.00\ &quot;Kc &quot;"/>
    <numFmt numFmtId="168" formatCode="_-* #,##0\ &quot;Kc &quot;_-;\-* #,##0\ &quot;Kc &quot;_-;_-* &quot;-&quot;\ &quot;Kc &quot;_-;_-@_-"/>
    <numFmt numFmtId="169" formatCode="_-* #,##0\ _K_c_ _-;\-* #,##0\ _K_c_ _-;_-* &quot;-&quot;\ _K_c_ _-;_-@_-"/>
    <numFmt numFmtId="170" formatCode="_-* #,##0.00\ &quot;Kc &quot;_-;\-* #,##0.00\ &quot;Kc &quot;_-;_-* &quot;-&quot;??\ &quot;Kc &quot;_-;_-@_-"/>
    <numFmt numFmtId="171" formatCode="_-* #,##0.00\ _K_c_ _-;\-* #,##0.00\ _K_c_ _-;_-* &quot;-&quot;??\ _K_c_ _-;_-@_-"/>
    <numFmt numFmtId="172" formatCode="#,##0.00\ &quot;Kč&quot;"/>
    <numFmt numFmtId="173" formatCode="#,##0\ _K_c_ "/>
    <numFmt numFmtId="174" formatCode="#,##0.00\ &quot;Kc &quot;"/>
    <numFmt numFmtId="175" formatCode="#,##0\ &quot;Kc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_K_č"/>
    <numFmt numFmtId="180" formatCode="#,##0\ &quot;Kč&quot;"/>
    <numFmt numFmtId="181" formatCode="h:mm;@"/>
    <numFmt numFmtId="182" formatCode="[$-405]d\.\ mmmm\ yyyy"/>
    <numFmt numFmtId="183" formatCode="[$-F400]h:mm:ss\ AM/PM"/>
    <numFmt numFmtId="184" formatCode="#,##0.0"/>
    <numFmt numFmtId="185" formatCode="#,##0.000"/>
    <numFmt numFmtId="186" formatCode="0.0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0" fontId="2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2" fillId="0" borderId="0" xfId="0" applyNumberFormat="1" applyFont="1" applyFill="1" applyBorder="1" applyAlignment="1">
      <alignment vertical="top" wrapText="1"/>
    </xf>
    <xf numFmtId="174" fontId="7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175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vertical="top" wrapText="1"/>
    </xf>
    <xf numFmtId="184" fontId="6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8" fillId="24" borderId="0" xfId="0" applyFont="1" applyFill="1" applyAlignment="1">
      <alignment/>
    </xf>
    <xf numFmtId="0" fontId="6" fillId="0" borderId="20" xfId="0" applyFont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9" fontId="0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 horizontal="justify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right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justify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10" fillId="0" borderId="35" xfId="0" applyFont="1" applyBorder="1" applyAlignment="1">
      <alignment wrapText="1"/>
    </xf>
    <xf numFmtId="0" fontId="6" fillId="0" borderId="29" xfId="0" applyFont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justify"/>
    </xf>
    <xf numFmtId="0" fontId="0" fillId="0" borderId="3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24" borderId="0" xfId="0" applyFont="1" applyFill="1" applyAlignment="1">
      <alignment/>
    </xf>
    <xf numFmtId="3" fontId="2" fillId="24" borderId="39" xfId="0" applyNumberFormat="1" applyFont="1" applyFill="1" applyBorder="1" applyAlignment="1" applyProtection="1">
      <alignment horizontal="center" vertical="center"/>
      <protection locked="0"/>
    </xf>
    <xf numFmtId="3" fontId="2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17" borderId="14" xfId="0" applyFont="1" applyFill="1" applyBorder="1" applyAlignment="1" applyProtection="1">
      <alignment/>
      <protection locked="0"/>
    </xf>
    <xf numFmtId="0" fontId="0" fillId="17" borderId="40" xfId="0" applyFont="1" applyFill="1" applyBorder="1" applyAlignment="1" applyProtection="1">
      <alignment horizontal="center" vertical="center"/>
      <protection locked="0"/>
    </xf>
    <xf numFmtId="0" fontId="0" fillId="17" borderId="24" xfId="0" applyFont="1" applyFill="1" applyBorder="1" applyAlignment="1" applyProtection="1">
      <alignment horizontal="center" vertical="center"/>
      <protection locked="0"/>
    </xf>
    <xf numFmtId="0" fontId="29" fillId="17" borderId="24" xfId="0" applyFont="1" applyFill="1" applyBorder="1" applyAlignment="1" applyProtection="1">
      <alignment horizontal="center" vertical="center"/>
      <protection locked="0"/>
    </xf>
    <xf numFmtId="0" fontId="29" fillId="17" borderId="41" xfId="0" applyFont="1" applyFill="1" applyBorder="1" applyAlignment="1" applyProtection="1">
      <alignment horizontal="center" vertical="center"/>
      <protection locked="0"/>
    </xf>
    <xf numFmtId="0" fontId="0" fillId="17" borderId="27" xfId="0" applyFont="1" applyFill="1" applyBorder="1" applyAlignment="1" applyProtection="1">
      <alignment/>
      <protection locked="0"/>
    </xf>
    <xf numFmtId="2" fontId="0" fillId="17" borderId="4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74" fontId="4" fillId="0" borderId="43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0" fillId="0" borderId="47" xfId="0" applyBorder="1" applyAlignment="1">
      <alignment/>
    </xf>
    <xf numFmtId="0" fontId="4" fillId="0" borderId="48" xfId="0" applyFont="1" applyFill="1" applyBorder="1" applyAlignment="1">
      <alignment/>
    </xf>
    <xf numFmtId="0" fontId="0" fillId="0" borderId="49" xfId="0" applyBorder="1" applyAlignment="1">
      <alignment/>
    </xf>
    <xf numFmtId="174" fontId="4" fillId="0" borderId="48" xfId="0" applyNumberFormat="1" applyFont="1" applyFill="1" applyBorder="1" applyAlignment="1">
      <alignment/>
    </xf>
    <xf numFmtId="0" fontId="6" fillId="0" borderId="0" xfId="0" applyFont="1" applyAlignment="1">
      <alignment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Followed Hyperlink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540\Local%20Settings\Temporary%20Internet%20Files\P&#345;&#237;loha%20&#269;.%204%20ZD%20Cenov&#225;%20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ová tabulka"/>
    </sheetNames>
    <sheetDataSet>
      <sheetData sheetId="0">
        <row r="18">
          <cell r="G18">
            <v>0</v>
          </cell>
        </row>
        <row r="22">
          <cell r="G22">
            <v>0</v>
          </cell>
        </row>
        <row r="31">
          <cell r="G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5"/>
  <sheetViews>
    <sheetView zoomScaleSheetLayoutView="115" zoomScalePageLayoutView="0" workbookViewId="0" topLeftCell="B1">
      <selection activeCell="B17" sqref="B17"/>
    </sheetView>
  </sheetViews>
  <sheetFormatPr defaultColWidth="9.140625" defaultRowHeight="12.75"/>
  <cols>
    <col min="1" max="1" width="0.5625" style="0" hidden="1" customWidth="1"/>
    <col min="2" max="2" width="60.8515625" style="7" customWidth="1"/>
    <col min="3" max="3" width="4.7109375" style="7" customWidth="1"/>
    <col min="4" max="4" width="17.421875" style="8" customWidth="1"/>
    <col min="5" max="5" width="48.00390625" style="0" customWidth="1"/>
  </cols>
  <sheetData>
    <row r="1" spans="2:4" ht="18.75" customHeight="1">
      <c r="B1" s="92" t="s">
        <v>35</v>
      </c>
      <c r="C1" s="93"/>
      <c r="D1" s="93"/>
    </row>
    <row r="3" ht="12.75">
      <c r="B3" s="7" t="s">
        <v>34</v>
      </c>
    </row>
    <row r="5" spans="2:5" ht="25.5" customHeight="1">
      <c r="B5" s="94" t="s">
        <v>62</v>
      </c>
      <c r="C5" s="95"/>
      <c r="D5" s="95"/>
      <c r="E5" s="95"/>
    </row>
    <row r="6" spans="2:4" ht="13.5" thickBot="1">
      <c r="B6" s="5"/>
      <c r="C6" s="5"/>
      <c r="D6" s="6"/>
    </row>
    <row r="7" spans="2:5" ht="23.25" thickBot="1">
      <c r="B7" s="98" t="s">
        <v>0</v>
      </c>
      <c r="C7" s="99"/>
      <c r="D7" s="14" t="s">
        <v>31</v>
      </c>
      <c r="E7" s="10"/>
    </row>
    <row r="8" spans="1:5" s="1" customFormat="1" ht="15" customHeight="1">
      <c r="A8"/>
      <c r="B8" s="100"/>
      <c r="C8" s="101"/>
      <c r="D8" s="9"/>
      <c r="E8" s="11"/>
    </row>
    <row r="9" spans="1:5" s="1" customFormat="1" ht="15" customHeight="1">
      <c r="A9"/>
      <c r="B9" s="102" t="s">
        <v>32</v>
      </c>
      <c r="C9" s="103"/>
      <c r="D9" s="83">
        <f>'[1]Cenová tabulka'!$G$18</f>
        <v>0</v>
      </c>
      <c r="E9" s="11"/>
    </row>
    <row r="10" spans="1:5" s="1" customFormat="1" ht="15" customHeight="1">
      <c r="A10"/>
      <c r="B10" s="104" t="s">
        <v>54</v>
      </c>
      <c r="C10" s="103"/>
      <c r="D10" s="13">
        <f>Ztráty!C13</f>
        <v>0</v>
      </c>
      <c r="E10" s="11"/>
    </row>
    <row r="11" spans="1:5" s="1" customFormat="1" ht="15" customHeight="1">
      <c r="A11"/>
      <c r="B11" s="104" t="s">
        <v>30</v>
      </c>
      <c r="C11" s="103"/>
      <c r="D11" s="84">
        <f>'[1]Cenová tabulka'!$G$22</f>
        <v>0</v>
      </c>
      <c r="E11" s="11"/>
    </row>
    <row r="12" spans="1:5" s="1" customFormat="1" ht="15" customHeight="1">
      <c r="A12"/>
      <c r="B12" s="104" t="s">
        <v>58</v>
      </c>
      <c r="C12" s="103"/>
      <c r="D12" s="84">
        <f>'[1]Cenová tabulka'!$G$31</f>
        <v>0</v>
      </c>
      <c r="E12" s="11"/>
    </row>
    <row r="13" spans="1:5" s="2" customFormat="1" ht="15" customHeight="1" thickBot="1">
      <c r="A13"/>
      <c r="B13" s="96"/>
      <c r="C13" s="97"/>
      <c r="D13" s="13"/>
      <c r="E13" s="12"/>
    </row>
    <row r="14" spans="1:4" s="2" customFormat="1" ht="15" customHeight="1" thickBot="1">
      <c r="A14"/>
      <c r="B14" s="4"/>
      <c r="C14" s="15" t="s">
        <v>36</v>
      </c>
      <c r="D14" s="18">
        <f>SUM(D9:D12)</f>
        <v>0</v>
      </c>
    </row>
    <row r="15" spans="1:4" s="2" customFormat="1" ht="15" customHeight="1">
      <c r="A15"/>
      <c r="B15" s="17"/>
      <c r="C15" s="3"/>
      <c r="D15" s="16"/>
    </row>
    <row r="16" spans="2:4" ht="12.75" customHeight="1">
      <c r="B16" s="79"/>
      <c r="C16" s="79"/>
      <c r="D16" s="80"/>
    </row>
    <row r="17" spans="2:4" ht="12.75" customHeight="1">
      <c r="B17" s="81"/>
      <c r="C17" s="79"/>
      <c r="D17" s="80"/>
    </row>
    <row r="18" spans="2:4" ht="12.75" customHeight="1">
      <c r="B18" s="79"/>
      <c r="C18" s="79"/>
      <c r="D18" s="80"/>
    </row>
    <row r="19" ht="12.75" customHeight="1"/>
    <row r="20" ht="12.75" customHeight="1"/>
    <row r="21" ht="12.75" customHeight="1"/>
    <row r="22" ht="12.75" customHeight="1"/>
    <row r="23" spans="2:9" ht="12.75" customHeight="1">
      <c r="B23" s="105"/>
      <c r="C23" s="95"/>
      <c r="D23" s="95"/>
      <c r="E23" s="95"/>
      <c r="F23" s="95"/>
      <c r="G23" s="95"/>
      <c r="H23" s="95"/>
      <c r="I23" s="95"/>
    </row>
    <row r="24" spans="2:9" ht="12.75">
      <c r="B24" s="49"/>
      <c r="C24" s="48"/>
      <c r="D24" s="51"/>
      <c r="E24" s="50"/>
      <c r="F24" s="50"/>
      <c r="G24" s="50"/>
      <c r="H24" s="50"/>
      <c r="I24" s="50"/>
    </row>
    <row r="25" spans="2:9" ht="12.75">
      <c r="B25" s="105"/>
      <c r="C25" s="95"/>
      <c r="D25" s="95"/>
      <c r="E25" s="95"/>
      <c r="F25" s="95"/>
      <c r="G25" s="95"/>
      <c r="H25" s="95"/>
      <c r="I25" s="95"/>
    </row>
  </sheetData>
  <sheetProtection password="CC06" sheet="1"/>
  <mergeCells count="11">
    <mergeCell ref="B25:I25"/>
    <mergeCell ref="B23:I23"/>
    <mergeCell ref="B11:C11"/>
    <mergeCell ref="B1:D1"/>
    <mergeCell ref="B5:E5"/>
    <mergeCell ref="B13:C13"/>
    <mergeCell ref="B7:C7"/>
    <mergeCell ref="B8:C8"/>
    <mergeCell ref="B9:C9"/>
    <mergeCell ref="B10:C10"/>
    <mergeCell ref="B12:C12"/>
  </mergeCells>
  <printOptions horizontalCentered="1"/>
  <pageMargins left="0" right="0.35433070866141736" top="0.5905511811023623" bottom="0.7086614173228347" header="0.15748031496062992" footer="0.31496062992125984"/>
  <pageSetup fitToHeight="5" horizontalDpi="600" verticalDpi="600" orientation="landscape" paperSize="9" r:id="rId1"/>
  <headerFooter alignWithMargins="0">
    <oddHeader>&amp;R&amp;"Arial,Tučné"Příloha č. 5 ZD&amp;"Arial,Obyčejné"
</oddHeader>
    <oddFooter xml:space="preserve">&amp;C&amp;8&amp;P z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66.8515625" style="0" customWidth="1"/>
    <col min="3" max="3" width="16.28125" style="0" customWidth="1"/>
  </cols>
  <sheetData>
    <row r="1" spans="1:2" ht="12.75">
      <c r="A1" s="22"/>
      <c r="B1" s="22" t="s">
        <v>35</v>
      </c>
    </row>
    <row r="3" spans="2:3" ht="12.75">
      <c r="B3" s="22" t="s">
        <v>52</v>
      </c>
      <c r="C3" s="23"/>
    </row>
    <row r="5" spans="2:3" ht="13.5" thickBot="1">
      <c r="B5" s="24"/>
      <c r="C5" s="25"/>
    </row>
    <row r="6" spans="1:3" ht="25.5">
      <c r="A6" s="45"/>
      <c r="B6" s="72" t="s">
        <v>53</v>
      </c>
      <c r="C6" s="26"/>
    </row>
    <row r="7" spans="1:3" ht="12.75">
      <c r="A7" s="46"/>
      <c r="B7" s="20"/>
      <c r="C7" s="28"/>
    </row>
    <row r="8" spans="1:3" ht="38.25">
      <c r="A8" s="46" t="s">
        <v>3</v>
      </c>
      <c r="B8" s="27" t="s">
        <v>66</v>
      </c>
      <c r="C8" s="58">
        <f>'Požadované technické parametry'!F28</f>
        <v>0</v>
      </c>
    </row>
    <row r="9" spans="1:3" ht="12.75">
      <c r="A9" s="46" t="s">
        <v>4</v>
      </c>
      <c r="B9" s="21" t="s">
        <v>14</v>
      </c>
      <c r="C9" s="29">
        <f>+C8*3*24*365</f>
        <v>0</v>
      </c>
    </row>
    <row r="10" spans="1:3" ht="12.75">
      <c r="A10" s="46" t="s">
        <v>5</v>
      </c>
      <c r="B10" s="21" t="s">
        <v>29</v>
      </c>
      <c r="C10" s="30">
        <v>5.3</v>
      </c>
    </row>
    <row r="11" spans="1:3" ht="12.75">
      <c r="A11" s="46" t="s">
        <v>6</v>
      </c>
      <c r="B11" s="21" t="s">
        <v>1</v>
      </c>
      <c r="C11" s="30">
        <f>+C9*C10</f>
        <v>0</v>
      </c>
    </row>
    <row r="12" spans="1:3" ht="13.5" thickBot="1">
      <c r="A12" s="46"/>
      <c r="B12" s="10"/>
      <c r="C12" s="31"/>
    </row>
    <row r="13" spans="1:3" ht="13.5" thickBot="1">
      <c r="A13" s="47" t="s">
        <v>7</v>
      </c>
      <c r="B13" s="73" t="s">
        <v>52</v>
      </c>
      <c r="C13" s="74">
        <f>C11*9</f>
        <v>0</v>
      </c>
    </row>
  </sheetData>
  <sheetProtection password="CC06" sheet="1"/>
  <printOptions/>
  <pageMargins left="2.31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&amp;R&amp;"Arial,Tučné"Příloha č. 5 ZD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F31"/>
  <sheetViews>
    <sheetView tabSelected="1" zoomScalePageLayoutView="0" workbookViewId="0" topLeftCell="A17">
      <selection activeCell="D31" sqref="D31"/>
    </sheetView>
  </sheetViews>
  <sheetFormatPr defaultColWidth="9.140625" defaultRowHeight="12.75"/>
  <cols>
    <col min="1" max="1" width="3.00390625" style="35" customWidth="1"/>
    <col min="2" max="2" width="9.140625" style="35" customWidth="1"/>
    <col min="3" max="3" width="41.57421875" style="35" customWidth="1"/>
    <col min="4" max="4" width="43.7109375" style="35" customWidth="1"/>
    <col min="5" max="5" width="11.00390625" style="35" customWidth="1"/>
    <col min="6" max="6" width="23.7109375" style="35" customWidth="1"/>
    <col min="7" max="16384" width="9.140625" style="35" customWidth="1"/>
  </cols>
  <sheetData>
    <row r="1" ht="16.5" customHeight="1">
      <c r="C1" s="22" t="s">
        <v>35</v>
      </c>
    </row>
    <row r="2" ht="16.5" customHeight="1" thickBot="1">
      <c r="C2" s="22"/>
    </row>
    <row r="3" spans="3:6" ht="16.5" customHeight="1" thickBot="1">
      <c r="C3" s="22" t="s">
        <v>65</v>
      </c>
      <c r="F3" s="85"/>
    </row>
    <row r="4" ht="16.5" customHeight="1">
      <c r="C4" s="22"/>
    </row>
    <row r="5" spans="3:4" ht="29.25" customHeight="1">
      <c r="C5" s="19" t="s">
        <v>27</v>
      </c>
      <c r="D5" s="36"/>
    </row>
    <row r="6" spans="3:4" ht="13.5" thickBot="1">
      <c r="C6" s="22"/>
      <c r="D6" s="36"/>
    </row>
    <row r="7" spans="2:6" ht="39" thickBot="1">
      <c r="B7" s="37"/>
      <c r="C7" s="33" t="s">
        <v>2</v>
      </c>
      <c r="D7" s="71" t="s">
        <v>16</v>
      </c>
      <c r="E7" s="78" t="s">
        <v>61</v>
      </c>
      <c r="F7" s="34" t="s">
        <v>33</v>
      </c>
    </row>
    <row r="8" spans="2:6" ht="12.75">
      <c r="B8" s="55">
        <v>1</v>
      </c>
      <c r="C8" s="56" t="s">
        <v>55</v>
      </c>
      <c r="D8" s="62" t="s">
        <v>11</v>
      </c>
      <c r="E8" s="86"/>
      <c r="F8" s="86"/>
    </row>
    <row r="9" spans="2:6" ht="12.75">
      <c r="B9" s="53">
        <v>2</v>
      </c>
      <c r="C9" s="39" t="s">
        <v>59</v>
      </c>
      <c r="D9" s="63" t="s">
        <v>17</v>
      </c>
      <c r="E9" s="87"/>
      <c r="F9" s="44"/>
    </row>
    <row r="10" spans="2:6" ht="42" customHeight="1">
      <c r="B10" s="53">
        <v>3</v>
      </c>
      <c r="C10" s="39" t="s">
        <v>60</v>
      </c>
      <c r="D10" s="64" t="s">
        <v>48</v>
      </c>
      <c r="E10" s="87"/>
      <c r="F10" s="87"/>
    </row>
    <row r="11" spans="2:6" ht="25.5">
      <c r="B11" s="53">
        <v>4</v>
      </c>
      <c r="C11" s="39" t="s">
        <v>13</v>
      </c>
      <c r="D11" s="65" t="s">
        <v>37</v>
      </c>
      <c r="E11" s="87"/>
      <c r="F11" s="87"/>
    </row>
    <row r="12" spans="2:6" ht="12.75">
      <c r="B12" s="53">
        <v>5</v>
      </c>
      <c r="C12" s="39" t="s">
        <v>12</v>
      </c>
      <c r="D12" s="63" t="s">
        <v>28</v>
      </c>
      <c r="E12" s="87"/>
      <c r="F12" s="87"/>
    </row>
    <row r="13" spans="2:6" ht="12.75">
      <c r="B13" s="53">
        <v>6</v>
      </c>
      <c r="C13" s="39" t="s">
        <v>56</v>
      </c>
      <c r="D13" s="52" t="s">
        <v>38</v>
      </c>
      <c r="E13" s="87"/>
      <c r="F13" s="87"/>
    </row>
    <row r="14" spans="2:6" ht="25.5">
      <c r="B14" s="53">
        <v>7</v>
      </c>
      <c r="C14" s="39" t="s">
        <v>18</v>
      </c>
      <c r="D14" s="66" t="s">
        <v>23</v>
      </c>
      <c r="E14" s="87"/>
      <c r="F14" s="44"/>
    </row>
    <row r="15" spans="2:6" ht="38.25">
      <c r="B15" s="53">
        <v>8</v>
      </c>
      <c r="C15" s="39" t="s">
        <v>8</v>
      </c>
      <c r="D15" s="63" t="s">
        <v>24</v>
      </c>
      <c r="E15" s="87"/>
      <c r="F15" s="87"/>
    </row>
    <row r="16" spans="2:6" ht="38.25">
      <c r="B16" s="53">
        <v>9</v>
      </c>
      <c r="C16" s="39" t="s">
        <v>9</v>
      </c>
      <c r="D16" s="57" t="s">
        <v>25</v>
      </c>
      <c r="E16" s="87"/>
      <c r="F16" s="87"/>
    </row>
    <row r="17" spans="2:6" ht="25.5">
      <c r="B17" s="59">
        <v>10</v>
      </c>
      <c r="C17" s="60" t="s">
        <v>49</v>
      </c>
      <c r="D17" s="67" t="s">
        <v>47</v>
      </c>
      <c r="E17" s="87"/>
      <c r="F17" s="87"/>
    </row>
    <row r="18" spans="2:6" ht="12.75">
      <c r="B18" s="53">
        <v>11</v>
      </c>
      <c r="C18" s="39" t="s">
        <v>10</v>
      </c>
      <c r="D18" s="57" t="s">
        <v>26</v>
      </c>
      <c r="E18" s="87"/>
      <c r="F18" s="87"/>
    </row>
    <row r="19" spans="2:6" ht="25.5">
      <c r="B19" s="53">
        <v>12</v>
      </c>
      <c r="C19" s="39" t="s">
        <v>19</v>
      </c>
      <c r="D19" s="63" t="s">
        <v>20</v>
      </c>
      <c r="E19" s="87"/>
      <c r="F19" s="44"/>
    </row>
    <row r="20" spans="2:6" ht="38.25">
      <c r="B20" s="69">
        <v>13</v>
      </c>
      <c r="C20" s="43" t="s">
        <v>21</v>
      </c>
      <c r="D20" s="57" t="s">
        <v>39</v>
      </c>
      <c r="E20" s="87"/>
      <c r="F20" s="44"/>
    </row>
    <row r="21" spans="2:6" ht="25.5">
      <c r="B21" s="69">
        <v>14</v>
      </c>
      <c r="C21" s="43" t="s">
        <v>22</v>
      </c>
      <c r="D21" s="57" t="s">
        <v>40</v>
      </c>
      <c r="E21" s="87"/>
      <c r="F21" s="87"/>
    </row>
    <row r="22" spans="2:6" ht="25.5">
      <c r="B22" s="70">
        <v>15</v>
      </c>
      <c r="C22" s="61" t="s">
        <v>43</v>
      </c>
      <c r="D22" s="67" t="s">
        <v>57</v>
      </c>
      <c r="E22" s="87"/>
      <c r="F22" s="44"/>
    </row>
    <row r="23" spans="2:6" ht="25.5">
      <c r="B23" s="70">
        <v>16</v>
      </c>
      <c r="C23" s="61" t="s">
        <v>44</v>
      </c>
      <c r="D23" s="67" t="s">
        <v>57</v>
      </c>
      <c r="E23" s="87"/>
      <c r="F23" s="44"/>
    </row>
    <row r="24" spans="2:6" ht="38.25">
      <c r="B24" s="69">
        <v>17</v>
      </c>
      <c r="C24" s="43" t="s">
        <v>50</v>
      </c>
      <c r="D24" s="63" t="s">
        <v>42</v>
      </c>
      <c r="E24" s="87"/>
      <c r="F24" s="44"/>
    </row>
    <row r="25" spans="2:6" ht="26.25" thickBot="1">
      <c r="B25" s="70">
        <v>18</v>
      </c>
      <c r="C25" s="61" t="s">
        <v>45</v>
      </c>
      <c r="D25" s="68" t="s">
        <v>46</v>
      </c>
      <c r="E25" s="88"/>
      <c r="F25" s="89"/>
    </row>
    <row r="26" spans="2:5" ht="13.5" thickBot="1">
      <c r="B26" s="77">
        <v>19</v>
      </c>
      <c r="C26" s="76" t="s">
        <v>15</v>
      </c>
      <c r="D26" s="75"/>
      <c r="E26" s="90"/>
    </row>
    <row r="27" spans="2:4" ht="13.5" thickBot="1">
      <c r="B27" s="52"/>
      <c r="D27" s="40"/>
    </row>
    <row r="28" spans="2:6" ht="66.75" customHeight="1" thickBot="1">
      <c r="B28" s="54">
        <v>20</v>
      </c>
      <c r="C28" s="38" t="s">
        <v>51</v>
      </c>
      <c r="D28" s="41" t="s">
        <v>41</v>
      </c>
      <c r="E28" s="42"/>
      <c r="F28" s="91"/>
    </row>
    <row r="29" ht="12.75">
      <c r="B29" s="35" t="s">
        <v>64</v>
      </c>
    </row>
    <row r="31" spans="2:3" ht="12.75">
      <c r="B31" s="32" t="s">
        <v>63</v>
      </c>
      <c r="C31" s="82"/>
    </row>
  </sheetData>
  <sheetProtection password="CC06" sheet="1"/>
  <printOptions/>
  <pageMargins left="0.75" right="0.75" top="0.43" bottom="0.17" header="0.26" footer="0.24"/>
  <pageSetup horizontalDpi="600" verticalDpi="600" orientation="landscape" paperSize="9" r:id="rId1"/>
  <headerFooter alignWithMargins="0">
    <oddHeader>&amp;R&amp;"Arial,Tučné"Příloha č. 5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Furch Dalibor</cp:lastModifiedBy>
  <cp:lastPrinted>2013-01-17T13:14:33Z</cp:lastPrinted>
  <dcterms:created xsi:type="dcterms:W3CDTF">2009-03-02T14:17:26Z</dcterms:created>
  <dcterms:modified xsi:type="dcterms:W3CDTF">2013-02-12T13:30:46Z</dcterms:modified>
  <cp:category/>
  <cp:version/>
  <cp:contentType/>
  <cp:contentStatus/>
</cp:coreProperties>
</file>