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</sheets>
  <definedNames>
    <definedName name="_xlnm.Print_Area" localSheetId="0">'List1'!$B$1:$I$76</definedName>
  </definedNames>
  <calcPr calcId="145621"/>
</workbook>
</file>

<file path=xl/sharedStrings.xml><?xml version="1.0" encoding="utf-8"?>
<sst xmlns="http://schemas.openxmlformats.org/spreadsheetml/2006/main" count="96" uniqueCount="74">
  <si>
    <t>ultrazvuk břicha</t>
  </si>
  <si>
    <t>EKG</t>
  </si>
  <si>
    <t>ultrazvuk prsou</t>
  </si>
  <si>
    <t>Cena za 1 vyšetření v Kč bez DPH</t>
  </si>
  <si>
    <t>Celková cena za vyšetření odhadovaného počtu pacientů v Kč bez DPH</t>
  </si>
  <si>
    <t>Celková cena v Kč bez DPH</t>
  </si>
  <si>
    <t>vyšetření prostaty (vyšetření lékařem, ultrazvuk a PSA)</t>
  </si>
  <si>
    <t>UZ krkavic</t>
  </si>
  <si>
    <t>ECHO</t>
  </si>
  <si>
    <t xml:space="preserve">krevní obraz </t>
  </si>
  <si>
    <t>glykemie</t>
  </si>
  <si>
    <t>test na štítnou žlázu fT4</t>
  </si>
  <si>
    <t>Typ vyšetření v rámci benefitů pro zaměstnance</t>
  </si>
  <si>
    <t>Praha</t>
  </si>
  <si>
    <t>Brno</t>
  </si>
  <si>
    <t>Ostrava</t>
  </si>
  <si>
    <t>Hradec Králové</t>
  </si>
  <si>
    <t>Celkem</t>
  </si>
  <si>
    <t>provedení vstupního rozhovoru lékařem v oboru všeobecného praktického lékařství (obsahem vstupního rozhovoru je zjištění aktuálního zdravotního stavu zaměstnance, anamnéza a další důležité informace pro provedení sady preventivních vyšetření)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</si>
  <si>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</si>
  <si>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</si>
  <si>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PSA + fPSA</t>
  </si>
  <si>
    <t>Cena za 1 úkon v Kč bez DPH</t>
  </si>
  <si>
    <t>očkování - aplikace vybraných vakcín</t>
  </si>
  <si>
    <t>vstupní prohlídka - kat. 1</t>
  </si>
  <si>
    <t>vstupní prohlídka - kat. 2</t>
  </si>
  <si>
    <t>vstupní prohlídka - kat. 2r, 3 a 4</t>
  </si>
  <si>
    <t>vstupní prohlídka - riziko ohrožení zdraví</t>
  </si>
  <si>
    <t xml:space="preserve">vstupní prohlídka - silniční zákon </t>
  </si>
  <si>
    <t>mimořádná prohlídka - kat. 1</t>
  </si>
  <si>
    <t>mimořádná prohlídka - kat. 2</t>
  </si>
  <si>
    <t>mimořádná prohlídka - riziko ohrožení zdraví</t>
  </si>
  <si>
    <t>mimořádná prohlídka - kat. 2r, 3 a 4</t>
  </si>
  <si>
    <t>mimořádná prohlídka - silniční zákon</t>
  </si>
  <si>
    <t>periodická/pravidelná prohlídka - kat. 1</t>
  </si>
  <si>
    <t>periodická/pravidelná prohlídka - kat. 2</t>
  </si>
  <si>
    <t>periodická/pravidelná prohlídka - ohrožení zdraví</t>
  </si>
  <si>
    <t>periodická/pravidelná prohlídka - kat. 2r, 3 a 4</t>
  </si>
  <si>
    <t>periodická/pravidelná prohlídka - silniční zákon</t>
  </si>
  <si>
    <t>výstupní prohlídka - kat. 1</t>
  </si>
  <si>
    <t>výstupní prohlídka - kat. 2</t>
  </si>
  <si>
    <t>výstupní prohlídka - ohrožení zdraví</t>
  </si>
  <si>
    <t>výstupní prohlídka - kat. 2r, 3 a 4</t>
  </si>
  <si>
    <t>výstupní prohlídka - silniční zákon</t>
  </si>
  <si>
    <t>dohled na pracovišti (zejména pravidelné kontroly pracovišť, zaměřené na podmínky při práci, týkající se fyzikálních, chemických a biologických faktorů, ergonomie a režimu práce s hodnocením rizik při práci včetně písemné zprávy o výsledcích</t>
  </si>
  <si>
    <t>Laboratorní rozbor krve</t>
  </si>
  <si>
    <t>zástup praktického lékaře v době nepřítomnosti - ošetření 1 osoby</t>
  </si>
  <si>
    <t>oční vyšetření (vyšetření vizu, očního pozadí a nitroočního tlaku)</t>
  </si>
  <si>
    <t>pohovor s psychologem</t>
  </si>
  <si>
    <t>Audio</t>
  </si>
  <si>
    <t>ORL vyšetření</t>
  </si>
  <si>
    <t>okultní krvácení do stolice</t>
  </si>
  <si>
    <t>Cholesterol celkový, LDL, HDL, TG</t>
  </si>
  <si>
    <r>
      <t>odběr krve (</t>
    </r>
    <r>
      <rPr>
        <i/>
        <sz val="12"/>
        <color theme="1"/>
        <rFont val="Times New Roman"/>
        <family val="1"/>
      </rPr>
      <t>vyhodnocení výsledků v laboratoři dodavatel nacení v tabulce níže</t>
    </r>
    <r>
      <rPr>
        <sz val="12"/>
        <color theme="1"/>
        <rFont val="Times New Roman"/>
        <family val="1"/>
      </rPr>
      <t>)</t>
    </r>
  </si>
  <si>
    <t>Pracovně lékařské služby</t>
  </si>
  <si>
    <t>X</t>
  </si>
  <si>
    <t>oční vyšetření základní</t>
  </si>
  <si>
    <t>oční vyšetření HRT</t>
  </si>
  <si>
    <t>Zástup za praktického lékaře - Praha</t>
  </si>
  <si>
    <t>x</t>
  </si>
  <si>
    <r>
      <t xml:space="preserve">jaterní testy </t>
    </r>
    <r>
      <rPr>
        <sz val="8"/>
        <color theme="1"/>
        <rFont val="Calibri"/>
        <family val="2"/>
        <scheme val="minor"/>
      </rPr>
      <t>(ALT, AST, ALP, GMT, bilirubin celkový a přímý)</t>
    </r>
  </si>
  <si>
    <t>Zdravotní péče v rámci benefitů pro zaměstnance</t>
  </si>
  <si>
    <t>Celková nabídková cena v Kč bez DPH</t>
  </si>
  <si>
    <t>Celkový počet zaměstnanců na pobočkách</t>
  </si>
  <si>
    <t>Pracovně lékařské služby pro lokality Brno, HK, Ostrava
Zástup za pracovně lékařské služby/prohlídky v lokalitě Praha</t>
  </si>
  <si>
    <t xml:space="preserve">Brno </t>
  </si>
  <si>
    <t>Počet dohledů celkem</t>
  </si>
  <si>
    <t>Další pracovně lékařské služby</t>
  </si>
  <si>
    <t>školení vybraných zaměstnanců v poskytování první pomoci a doporučování rozsahu vybavení lékárniček první pomoci (cena za 1 školení)</t>
  </si>
  <si>
    <t>* některé výkony nebo jejich části pro zaměstnance ČNB mohou být poskytovateli hrazeny zdravotními pojišťovnami z benefitních programů</t>
  </si>
  <si>
    <t>Odhadovaný počet pacientů během 2 letého období</t>
  </si>
  <si>
    <t>Odhadovaný počet dohledů na jednotlivých pracovištích za 2 roky</t>
  </si>
  <si>
    <t>paušální poplatek za organizační a administrativní činnost za 1 zaměstnance po dobu 2 let (např. sazba za 1 zaměstnance za rok * 2 roky)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</si>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</sst>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left" vertical="center" wrapText="1"/>
      <protection/>
    </xf>
    <xf numFmtId="1" fontId="0" fillId="0" borderId="1" xfId="0" applyNumberFormat="1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1" fontId="0" fillId="0" borderId="2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" fontId="9" fillId="0" borderId="2" xfId="0" applyNumberFormat="1" applyFont="1" applyBorder="1" applyAlignment="1" applyProtection="1">
      <alignment horizontal="center" vertical="center"/>
      <protection/>
    </xf>
    <xf numFmtId="1" fontId="0" fillId="0" borderId="2" xfId="0" applyNumberForma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Protection="1">
      <protection/>
    </xf>
    <xf numFmtId="1" fontId="0" fillId="0" borderId="4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Protection="1">
      <protection/>
    </xf>
    <xf numFmtId="0" fontId="0" fillId="0" borderId="10" xfId="0" applyBorder="1" applyProtection="1"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2" fontId="0" fillId="0" borderId="4" xfId="0" applyNumberFormat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left" vertical="center" wrapText="1"/>
      <protection/>
    </xf>
    <xf numFmtId="0" fontId="0" fillId="3" borderId="2" xfId="0" applyFill="1" applyBorder="1" applyAlignment="1" applyProtection="1">
      <alignment horizontal="center" vertical="center"/>
      <protection/>
    </xf>
    <xf numFmtId="2" fontId="0" fillId="3" borderId="13" xfId="0" applyNumberForma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wrapText="1"/>
      <protection/>
    </xf>
    <xf numFmtId="164" fontId="11" fillId="0" borderId="26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SheetLayoutView="100" workbookViewId="0" topLeftCell="A61">
      <selection activeCell="C73" sqref="C73"/>
    </sheetView>
  </sheetViews>
  <sheetFormatPr defaultColWidth="9.140625" defaultRowHeight="15"/>
  <cols>
    <col min="1" max="1" width="2.8515625" style="6" customWidth="1"/>
    <col min="2" max="2" width="35.57421875" style="6" customWidth="1"/>
    <col min="3" max="3" width="20.57421875" style="6" customWidth="1"/>
    <col min="4" max="4" width="14.28125" style="6" customWidth="1"/>
    <col min="5" max="5" width="9.57421875" style="6" customWidth="1"/>
    <col min="6" max="6" width="8.140625" style="6" customWidth="1"/>
    <col min="7" max="7" width="9.00390625" style="6" customWidth="1"/>
    <col min="8" max="8" width="9.140625" style="6" customWidth="1"/>
    <col min="9" max="9" width="23.8515625" style="6" customWidth="1"/>
    <col min="10" max="16384" width="9.140625" style="6" customWidth="1"/>
  </cols>
  <sheetData>
    <row r="1" spans="2:9" ht="20.25">
      <c r="B1" s="7" t="s">
        <v>61</v>
      </c>
      <c r="I1" s="6" t="s">
        <v>73</v>
      </c>
    </row>
    <row r="2" ht="21" thickBot="1">
      <c r="B2" s="7"/>
    </row>
    <row r="3" spans="1:9" ht="15">
      <c r="A3" s="8"/>
      <c r="B3" s="9" t="s">
        <v>12</v>
      </c>
      <c r="C3" s="10" t="s">
        <v>3</v>
      </c>
      <c r="D3" s="11" t="s">
        <v>70</v>
      </c>
      <c r="E3" s="12"/>
      <c r="F3" s="12"/>
      <c r="G3" s="12"/>
      <c r="H3" s="13"/>
      <c r="I3" s="14" t="s">
        <v>4</v>
      </c>
    </row>
    <row r="4" spans="1:9" ht="57" customHeight="1" thickBot="1">
      <c r="A4" s="8"/>
      <c r="B4" s="15"/>
      <c r="C4" s="16"/>
      <c r="D4" s="17" t="s">
        <v>17</v>
      </c>
      <c r="E4" s="18" t="s">
        <v>13</v>
      </c>
      <c r="F4" s="18" t="s">
        <v>14</v>
      </c>
      <c r="G4" s="18" t="s">
        <v>15</v>
      </c>
      <c r="H4" s="18" t="s">
        <v>16</v>
      </c>
      <c r="I4" s="19"/>
    </row>
    <row r="5" spans="1:9" ht="30.75" customHeight="1">
      <c r="A5" s="8"/>
      <c r="B5" s="20" t="s">
        <v>1</v>
      </c>
      <c r="C5" s="1"/>
      <c r="D5" s="21">
        <f>SUM(E5:H5)</f>
        <v>416</v>
      </c>
      <c r="E5" s="21">
        <v>330</v>
      </c>
      <c r="F5" s="21">
        <v>34</v>
      </c>
      <c r="G5" s="21">
        <v>27</v>
      </c>
      <c r="H5" s="21">
        <v>25</v>
      </c>
      <c r="I5" s="22">
        <f aca="true" t="shared" si="0" ref="I5:I13">C5*D5</f>
        <v>0</v>
      </c>
    </row>
    <row r="6" spans="1:9" ht="30.75" customHeight="1">
      <c r="A6" s="8"/>
      <c r="B6" s="23" t="s">
        <v>0</v>
      </c>
      <c r="C6" s="2"/>
      <c r="D6" s="24">
        <f aca="true" t="shared" si="1" ref="D6:D7">SUM(E6:H6)</f>
        <v>416</v>
      </c>
      <c r="E6" s="24">
        <v>330</v>
      </c>
      <c r="F6" s="24">
        <v>34</v>
      </c>
      <c r="G6" s="24">
        <v>27</v>
      </c>
      <c r="H6" s="24">
        <v>25</v>
      </c>
      <c r="I6" s="25">
        <f t="shared" si="0"/>
        <v>0</v>
      </c>
    </row>
    <row r="7" spans="1:9" ht="30.75" customHeight="1">
      <c r="A7" s="8"/>
      <c r="B7" s="23" t="s">
        <v>2</v>
      </c>
      <c r="C7" s="2"/>
      <c r="D7" s="24">
        <f t="shared" si="1"/>
        <v>256</v>
      </c>
      <c r="E7" s="24">
        <v>212</v>
      </c>
      <c r="F7" s="24">
        <v>17</v>
      </c>
      <c r="G7" s="24">
        <v>14</v>
      </c>
      <c r="H7" s="24">
        <v>13</v>
      </c>
      <c r="I7" s="25">
        <f t="shared" si="0"/>
        <v>0</v>
      </c>
    </row>
    <row r="8" spans="1:9" ht="46.5" customHeight="1">
      <c r="A8" s="8"/>
      <c r="B8" s="23" t="s">
        <v>6</v>
      </c>
      <c r="C8" s="2"/>
      <c r="D8" s="26">
        <f aca="true" t="shared" si="2" ref="D8:D18">SUM(E8:H8)</f>
        <v>208</v>
      </c>
      <c r="E8" s="24">
        <v>165</v>
      </c>
      <c r="F8" s="24">
        <v>17</v>
      </c>
      <c r="G8" s="24">
        <v>14</v>
      </c>
      <c r="H8" s="24">
        <v>12</v>
      </c>
      <c r="I8" s="25">
        <f t="shared" si="0"/>
        <v>0</v>
      </c>
    </row>
    <row r="9" spans="1:9" ht="30.75" customHeight="1">
      <c r="A9" s="8"/>
      <c r="B9" s="23" t="s">
        <v>51</v>
      </c>
      <c r="C9" s="2"/>
      <c r="D9" s="26">
        <f t="shared" si="2"/>
        <v>219.6</v>
      </c>
      <c r="E9" s="24">
        <v>171.6</v>
      </c>
      <c r="F9" s="24">
        <v>19</v>
      </c>
      <c r="G9" s="24">
        <v>15</v>
      </c>
      <c r="H9" s="24">
        <v>14</v>
      </c>
      <c r="I9" s="25">
        <f t="shared" si="0"/>
        <v>0</v>
      </c>
    </row>
    <row r="10" spans="1:9" ht="30.75" customHeight="1">
      <c r="A10" s="8"/>
      <c r="B10" s="23" t="s">
        <v>8</v>
      </c>
      <c r="C10" s="2"/>
      <c r="D10" s="26">
        <f t="shared" si="2"/>
        <v>148</v>
      </c>
      <c r="E10" s="27">
        <v>100</v>
      </c>
      <c r="F10" s="24">
        <v>19</v>
      </c>
      <c r="G10" s="24">
        <v>15</v>
      </c>
      <c r="H10" s="24">
        <v>14</v>
      </c>
      <c r="I10" s="25">
        <f t="shared" si="0"/>
        <v>0</v>
      </c>
    </row>
    <row r="11" spans="1:9" ht="30.75" customHeight="1">
      <c r="A11" s="8"/>
      <c r="B11" s="23" t="s">
        <v>7</v>
      </c>
      <c r="C11" s="2"/>
      <c r="D11" s="26">
        <f t="shared" si="2"/>
        <v>138</v>
      </c>
      <c r="E11" s="28">
        <v>90</v>
      </c>
      <c r="F11" s="24">
        <v>19</v>
      </c>
      <c r="G11" s="24">
        <v>15</v>
      </c>
      <c r="H11" s="24">
        <v>14</v>
      </c>
      <c r="I11" s="25">
        <f t="shared" si="0"/>
        <v>0</v>
      </c>
    </row>
    <row r="12" spans="1:9" ht="30.75" customHeight="1">
      <c r="A12" s="8"/>
      <c r="B12" s="23" t="s">
        <v>47</v>
      </c>
      <c r="C12" s="3"/>
      <c r="D12" s="26">
        <f t="shared" si="2"/>
        <v>104</v>
      </c>
      <c r="E12" s="24">
        <v>78</v>
      </c>
      <c r="F12" s="24">
        <v>11</v>
      </c>
      <c r="G12" s="24">
        <v>8</v>
      </c>
      <c r="H12" s="24">
        <v>7</v>
      </c>
      <c r="I12" s="25">
        <f t="shared" si="0"/>
        <v>0</v>
      </c>
    </row>
    <row r="13" spans="1:9" ht="30.75" customHeight="1">
      <c r="A13" s="8"/>
      <c r="B13" s="23" t="s">
        <v>48</v>
      </c>
      <c r="C13" s="3"/>
      <c r="D13" s="26">
        <f t="shared" si="2"/>
        <v>18</v>
      </c>
      <c r="E13" s="24">
        <v>15</v>
      </c>
      <c r="F13" s="24">
        <v>1</v>
      </c>
      <c r="G13" s="24">
        <v>1</v>
      </c>
      <c r="H13" s="24">
        <v>1</v>
      </c>
      <c r="I13" s="25">
        <f t="shared" si="0"/>
        <v>0</v>
      </c>
    </row>
    <row r="14" spans="1:9" ht="143.25" customHeight="1">
      <c r="A14" s="8"/>
      <c r="B14" s="23" t="s">
        <v>18</v>
      </c>
      <c r="C14" s="3"/>
      <c r="D14" s="26">
        <f t="shared" si="2"/>
        <v>131</v>
      </c>
      <c r="E14" s="24">
        <v>29</v>
      </c>
      <c r="F14" s="24">
        <v>40</v>
      </c>
      <c r="G14" s="24">
        <v>32</v>
      </c>
      <c r="H14" s="24">
        <v>30</v>
      </c>
      <c r="I14" s="25">
        <f aca="true" t="shared" si="3" ref="I14:I18">C14*D14</f>
        <v>0</v>
      </c>
    </row>
    <row r="15" spans="1:9" ht="64.5" customHeight="1">
      <c r="A15" s="8"/>
      <c r="B15" s="23" t="s">
        <v>19</v>
      </c>
      <c r="C15" s="3"/>
      <c r="D15" s="26">
        <f t="shared" si="2"/>
        <v>131</v>
      </c>
      <c r="E15" s="24">
        <v>29</v>
      </c>
      <c r="F15" s="24">
        <v>40</v>
      </c>
      <c r="G15" s="24">
        <v>32</v>
      </c>
      <c r="H15" s="24">
        <v>30</v>
      </c>
      <c r="I15" s="25">
        <f t="shared" si="3"/>
        <v>0</v>
      </c>
    </row>
    <row r="16" spans="1:9" ht="94.5">
      <c r="A16" s="8"/>
      <c r="B16" s="23" t="s">
        <v>20</v>
      </c>
      <c r="C16" s="3"/>
      <c r="D16" s="26">
        <f t="shared" si="2"/>
        <v>131</v>
      </c>
      <c r="E16" s="24">
        <v>29</v>
      </c>
      <c r="F16" s="24">
        <v>40</v>
      </c>
      <c r="G16" s="24">
        <v>32</v>
      </c>
      <c r="H16" s="24">
        <v>30</v>
      </c>
      <c r="I16" s="25">
        <f t="shared" si="3"/>
        <v>0</v>
      </c>
    </row>
    <row r="17" spans="1:9" ht="47.25">
      <c r="A17" s="8"/>
      <c r="B17" s="23" t="s">
        <v>53</v>
      </c>
      <c r="C17" s="3"/>
      <c r="D17" s="26">
        <f t="shared" si="2"/>
        <v>131</v>
      </c>
      <c r="E17" s="24">
        <v>29</v>
      </c>
      <c r="F17" s="24">
        <v>40</v>
      </c>
      <c r="G17" s="24">
        <v>32</v>
      </c>
      <c r="H17" s="24">
        <v>30</v>
      </c>
      <c r="I17" s="25">
        <f t="shared" si="3"/>
        <v>0</v>
      </c>
    </row>
    <row r="18" spans="1:9" ht="42.75" customHeight="1" thickBot="1">
      <c r="A18" s="8"/>
      <c r="B18" s="23" t="s">
        <v>23</v>
      </c>
      <c r="C18" s="3"/>
      <c r="D18" s="26">
        <f t="shared" si="2"/>
        <v>104</v>
      </c>
      <c r="E18" s="24">
        <v>2</v>
      </c>
      <c r="F18" s="24">
        <v>40</v>
      </c>
      <c r="G18" s="24">
        <v>32</v>
      </c>
      <c r="H18" s="24">
        <v>30</v>
      </c>
      <c r="I18" s="29">
        <f t="shared" si="3"/>
        <v>0</v>
      </c>
    </row>
    <row r="19" spans="2:9" ht="15.75" thickBot="1">
      <c r="B19" s="30" t="s">
        <v>5</v>
      </c>
      <c r="C19" s="31"/>
      <c r="D19" s="31"/>
      <c r="E19" s="31"/>
      <c r="F19" s="31"/>
      <c r="G19" s="31"/>
      <c r="H19" s="32"/>
      <c r="I19" s="33">
        <f>SUM(I5:I18)</f>
        <v>0</v>
      </c>
    </row>
    <row r="20" spans="2:9" ht="15.75" thickBot="1">
      <c r="B20" s="34"/>
      <c r="C20" s="34"/>
      <c r="D20" s="34"/>
      <c r="E20" s="35"/>
      <c r="F20" s="35"/>
      <c r="G20" s="35"/>
      <c r="H20" s="35"/>
      <c r="I20" s="36"/>
    </row>
    <row r="21" spans="2:9" ht="15">
      <c r="B21" s="37" t="s">
        <v>45</v>
      </c>
      <c r="C21" s="10" t="s">
        <v>3</v>
      </c>
      <c r="D21" s="11" t="s">
        <v>70</v>
      </c>
      <c r="E21" s="12"/>
      <c r="F21" s="12"/>
      <c r="G21" s="12"/>
      <c r="H21" s="13"/>
      <c r="I21" s="14" t="s">
        <v>4</v>
      </c>
    </row>
    <row r="22" spans="2:9" ht="30.75" thickBot="1">
      <c r="B22" s="38"/>
      <c r="C22" s="39"/>
      <c r="D22" s="40" t="s">
        <v>17</v>
      </c>
      <c r="E22" s="41" t="s">
        <v>13</v>
      </c>
      <c r="F22" s="41" t="s">
        <v>65</v>
      </c>
      <c r="G22" s="41" t="s">
        <v>15</v>
      </c>
      <c r="H22" s="41" t="s">
        <v>16</v>
      </c>
      <c r="I22" s="42"/>
    </row>
    <row r="23" spans="1:9" ht="15">
      <c r="A23" s="8"/>
      <c r="B23" s="43" t="s">
        <v>9</v>
      </c>
      <c r="C23" s="4"/>
      <c r="D23" s="44">
        <f>E23+F23+G23+H23</f>
        <v>259</v>
      </c>
      <c r="E23" s="44">
        <v>157</v>
      </c>
      <c r="F23" s="24">
        <v>40</v>
      </c>
      <c r="G23" s="24">
        <v>32</v>
      </c>
      <c r="H23" s="24">
        <v>30</v>
      </c>
      <c r="I23" s="25">
        <f aca="true" t="shared" si="4" ref="I23:I28">C23*D23</f>
        <v>0</v>
      </c>
    </row>
    <row r="24" spans="1:9" ht="27">
      <c r="A24" s="8"/>
      <c r="B24" s="45" t="s">
        <v>60</v>
      </c>
      <c r="C24" s="2"/>
      <c r="D24" s="44">
        <f aca="true" t="shared" si="5" ref="D24:D28">E24+F24+G24+H24</f>
        <v>259</v>
      </c>
      <c r="E24" s="44">
        <v>157</v>
      </c>
      <c r="F24" s="24">
        <v>40</v>
      </c>
      <c r="G24" s="24">
        <v>32</v>
      </c>
      <c r="H24" s="24">
        <v>30</v>
      </c>
      <c r="I24" s="25">
        <f t="shared" si="4"/>
        <v>0</v>
      </c>
    </row>
    <row r="25" spans="1:9" ht="15">
      <c r="A25" s="8"/>
      <c r="B25" s="46" t="s">
        <v>10</v>
      </c>
      <c r="C25" s="2"/>
      <c r="D25" s="44">
        <f t="shared" si="5"/>
        <v>259</v>
      </c>
      <c r="E25" s="44">
        <v>157</v>
      </c>
      <c r="F25" s="24">
        <v>40</v>
      </c>
      <c r="G25" s="24">
        <v>32</v>
      </c>
      <c r="H25" s="24">
        <v>30</v>
      </c>
      <c r="I25" s="25">
        <f t="shared" si="4"/>
        <v>0</v>
      </c>
    </row>
    <row r="26" spans="1:9" ht="15">
      <c r="A26" s="8"/>
      <c r="B26" s="46" t="s">
        <v>11</v>
      </c>
      <c r="C26" s="2"/>
      <c r="D26" s="44">
        <f t="shared" si="5"/>
        <v>462</v>
      </c>
      <c r="E26" s="24">
        <v>376</v>
      </c>
      <c r="F26" s="24">
        <v>34</v>
      </c>
      <c r="G26" s="24">
        <v>27</v>
      </c>
      <c r="H26" s="24">
        <v>25</v>
      </c>
      <c r="I26" s="25">
        <f t="shared" si="4"/>
        <v>0</v>
      </c>
    </row>
    <row r="27" spans="1:9" ht="15">
      <c r="A27" s="8"/>
      <c r="B27" s="47" t="s">
        <v>52</v>
      </c>
      <c r="C27" s="3"/>
      <c r="D27" s="44">
        <f t="shared" si="5"/>
        <v>243</v>
      </c>
      <c r="E27" s="24">
        <v>157</v>
      </c>
      <c r="F27" s="24">
        <v>34</v>
      </c>
      <c r="G27" s="24">
        <v>27</v>
      </c>
      <c r="H27" s="24">
        <v>25</v>
      </c>
      <c r="I27" s="25">
        <f t="shared" si="4"/>
        <v>0</v>
      </c>
    </row>
    <row r="28" spans="1:9" ht="15.75" thickBot="1">
      <c r="A28" s="8"/>
      <c r="B28" s="47" t="s">
        <v>21</v>
      </c>
      <c r="C28" s="3"/>
      <c r="D28" s="44">
        <f t="shared" si="5"/>
        <v>230</v>
      </c>
      <c r="E28" s="24">
        <v>187</v>
      </c>
      <c r="F28" s="24">
        <v>17</v>
      </c>
      <c r="G28" s="24">
        <v>13</v>
      </c>
      <c r="H28" s="24">
        <v>13</v>
      </c>
      <c r="I28" s="29">
        <f t="shared" si="4"/>
        <v>0</v>
      </c>
    </row>
    <row r="29" spans="2:9" ht="15.75" thickBot="1">
      <c r="B29" s="48" t="s">
        <v>5</v>
      </c>
      <c r="C29" s="49"/>
      <c r="D29" s="49"/>
      <c r="E29" s="50"/>
      <c r="F29" s="51"/>
      <c r="G29" s="51"/>
      <c r="H29" s="51"/>
      <c r="I29" s="52">
        <f>SUM(I23:I28)</f>
        <v>0</v>
      </c>
    </row>
    <row r="30" spans="2:9" ht="15">
      <c r="B30" s="34"/>
      <c r="C30" s="34"/>
      <c r="D30" s="34"/>
      <c r="E30" s="35"/>
      <c r="F30" s="35"/>
      <c r="G30" s="35"/>
      <c r="H30" s="35"/>
      <c r="I30" s="36"/>
    </row>
    <row r="31" ht="20.25">
      <c r="B31" s="53" t="s">
        <v>54</v>
      </c>
    </row>
    <row r="32" ht="15.75" thickBot="1"/>
    <row r="33" spans="2:9" ht="15" customHeight="1">
      <c r="B33" s="37" t="s">
        <v>64</v>
      </c>
      <c r="C33" s="14" t="s">
        <v>22</v>
      </c>
      <c r="D33" s="54" t="s">
        <v>70</v>
      </c>
      <c r="E33" s="12"/>
      <c r="F33" s="12"/>
      <c r="G33" s="12"/>
      <c r="H33" s="55"/>
      <c r="I33" s="56" t="s">
        <v>4</v>
      </c>
    </row>
    <row r="34" spans="2:9" ht="63" customHeight="1" thickBot="1">
      <c r="B34" s="38"/>
      <c r="C34" s="42"/>
      <c r="D34" s="40" t="s">
        <v>17</v>
      </c>
      <c r="E34" s="41" t="s">
        <v>13</v>
      </c>
      <c r="F34" s="41" t="s">
        <v>14</v>
      </c>
      <c r="G34" s="41" t="s">
        <v>15</v>
      </c>
      <c r="H34" s="41" t="s">
        <v>16</v>
      </c>
      <c r="I34" s="57"/>
    </row>
    <row r="35" spans="2:9" ht="60" customHeight="1">
      <c r="B35" s="58" t="s">
        <v>24</v>
      </c>
      <c r="C35" s="2"/>
      <c r="D35" s="59">
        <f>E35+F35+G35+H35</f>
        <v>13</v>
      </c>
      <c r="E35" s="21">
        <v>5</v>
      </c>
      <c r="F35" s="21">
        <v>3</v>
      </c>
      <c r="G35" s="21">
        <v>4</v>
      </c>
      <c r="H35" s="21">
        <v>1</v>
      </c>
      <c r="I35" s="60">
        <f>C35*D35</f>
        <v>0</v>
      </c>
    </row>
    <row r="36" spans="2:9" ht="15.75">
      <c r="B36" s="61" t="s">
        <v>25</v>
      </c>
      <c r="C36" s="2"/>
      <c r="D36" s="59">
        <f aca="true" t="shared" si="6" ref="D36:D59">E36+F36+G36+H36</f>
        <v>6</v>
      </c>
      <c r="E36" s="24">
        <v>3</v>
      </c>
      <c r="F36" s="24">
        <v>1</v>
      </c>
      <c r="G36" s="24">
        <v>2</v>
      </c>
      <c r="H36" s="24">
        <v>0</v>
      </c>
      <c r="I36" s="25">
        <f aca="true" t="shared" si="7" ref="I36:I64">C36*D36</f>
        <v>0</v>
      </c>
    </row>
    <row r="37" spans="2:9" ht="31.5">
      <c r="B37" s="61" t="s">
        <v>27</v>
      </c>
      <c r="C37" s="2"/>
      <c r="D37" s="59">
        <f t="shared" si="6"/>
        <v>1</v>
      </c>
      <c r="E37" s="24">
        <v>1</v>
      </c>
      <c r="F37" s="24">
        <v>0</v>
      </c>
      <c r="G37" s="24">
        <v>0</v>
      </c>
      <c r="H37" s="24">
        <v>0</v>
      </c>
      <c r="I37" s="25">
        <f t="shared" si="7"/>
        <v>0</v>
      </c>
    </row>
    <row r="38" spans="2:9" ht="15.75">
      <c r="B38" s="61" t="s">
        <v>26</v>
      </c>
      <c r="C38" s="2"/>
      <c r="D38" s="59">
        <f t="shared" si="6"/>
        <v>1</v>
      </c>
      <c r="E38" s="24">
        <v>1</v>
      </c>
      <c r="F38" s="24">
        <v>0</v>
      </c>
      <c r="G38" s="24">
        <v>0</v>
      </c>
      <c r="H38" s="24">
        <v>0</v>
      </c>
      <c r="I38" s="25">
        <f t="shared" si="7"/>
        <v>0</v>
      </c>
    </row>
    <row r="39" spans="2:9" ht="15.75">
      <c r="B39" s="61" t="s">
        <v>28</v>
      </c>
      <c r="C39" s="2"/>
      <c r="D39" s="59">
        <f t="shared" si="6"/>
        <v>1</v>
      </c>
      <c r="E39" s="24">
        <v>1</v>
      </c>
      <c r="F39" s="24">
        <v>0</v>
      </c>
      <c r="G39" s="24">
        <v>0</v>
      </c>
      <c r="H39" s="24">
        <v>0</v>
      </c>
      <c r="I39" s="25">
        <f t="shared" si="7"/>
        <v>0</v>
      </c>
    </row>
    <row r="40" spans="2:9" ht="15.75">
      <c r="B40" s="61" t="s">
        <v>29</v>
      </c>
      <c r="C40" s="2"/>
      <c r="D40" s="59">
        <f t="shared" si="6"/>
        <v>1</v>
      </c>
      <c r="E40" s="24">
        <v>1</v>
      </c>
      <c r="F40" s="24">
        <v>0</v>
      </c>
      <c r="G40" s="24">
        <v>0</v>
      </c>
      <c r="H40" s="24">
        <v>0</v>
      </c>
      <c r="I40" s="25">
        <f t="shared" si="7"/>
        <v>0</v>
      </c>
    </row>
    <row r="41" spans="2:9" ht="15.75">
      <c r="B41" s="61" t="s">
        <v>30</v>
      </c>
      <c r="C41" s="2"/>
      <c r="D41" s="59">
        <f t="shared" si="6"/>
        <v>1</v>
      </c>
      <c r="E41" s="24">
        <v>1</v>
      </c>
      <c r="F41" s="24">
        <v>0</v>
      </c>
      <c r="G41" s="24">
        <v>0</v>
      </c>
      <c r="H41" s="24">
        <v>0</v>
      </c>
      <c r="I41" s="25">
        <f t="shared" si="7"/>
        <v>0</v>
      </c>
    </row>
    <row r="42" spans="2:9" ht="31.5">
      <c r="B42" s="61" t="s">
        <v>31</v>
      </c>
      <c r="C42" s="2"/>
      <c r="D42" s="59">
        <f t="shared" si="6"/>
        <v>1</v>
      </c>
      <c r="E42" s="24">
        <v>1</v>
      </c>
      <c r="F42" s="24">
        <v>0</v>
      </c>
      <c r="G42" s="24">
        <v>0</v>
      </c>
      <c r="H42" s="24">
        <v>0</v>
      </c>
      <c r="I42" s="25">
        <f t="shared" si="7"/>
        <v>0</v>
      </c>
    </row>
    <row r="43" spans="2:9" ht="15.75">
      <c r="B43" s="61" t="s">
        <v>32</v>
      </c>
      <c r="C43" s="2"/>
      <c r="D43" s="59">
        <f t="shared" si="6"/>
        <v>1</v>
      </c>
      <c r="E43" s="24">
        <v>1</v>
      </c>
      <c r="F43" s="24">
        <v>0</v>
      </c>
      <c r="G43" s="24">
        <v>0</v>
      </c>
      <c r="H43" s="24">
        <v>0</v>
      </c>
      <c r="I43" s="25">
        <f t="shared" si="7"/>
        <v>0</v>
      </c>
    </row>
    <row r="44" spans="2:9" ht="15.75">
      <c r="B44" s="61" t="s">
        <v>33</v>
      </c>
      <c r="C44" s="2"/>
      <c r="D44" s="59">
        <f t="shared" si="6"/>
        <v>1</v>
      </c>
      <c r="E44" s="24">
        <v>1</v>
      </c>
      <c r="F44" s="24">
        <v>0</v>
      </c>
      <c r="G44" s="24">
        <v>0</v>
      </c>
      <c r="H44" s="24">
        <v>0</v>
      </c>
      <c r="I44" s="25">
        <f t="shared" si="7"/>
        <v>0</v>
      </c>
    </row>
    <row r="45" spans="2:9" ht="31.5">
      <c r="B45" s="61" t="s">
        <v>34</v>
      </c>
      <c r="C45" s="2"/>
      <c r="D45" s="59">
        <f t="shared" si="6"/>
        <v>50</v>
      </c>
      <c r="E45" s="24">
        <v>5</v>
      </c>
      <c r="F45" s="24">
        <v>19</v>
      </c>
      <c r="G45" s="24">
        <v>10</v>
      </c>
      <c r="H45" s="62">
        <v>16</v>
      </c>
      <c r="I45" s="25">
        <f t="shared" si="7"/>
        <v>0</v>
      </c>
    </row>
    <row r="46" spans="2:9" ht="31.5">
      <c r="B46" s="61" t="s">
        <v>35</v>
      </c>
      <c r="C46" s="2"/>
      <c r="D46" s="59">
        <f t="shared" si="6"/>
        <v>24</v>
      </c>
      <c r="E46" s="24">
        <v>3</v>
      </c>
      <c r="F46" s="24">
        <v>9</v>
      </c>
      <c r="G46" s="24">
        <v>5</v>
      </c>
      <c r="H46" s="62">
        <v>7</v>
      </c>
      <c r="I46" s="25">
        <f t="shared" si="7"/>
        <v>0</v>
      </c>
    </row>
    <row r="47" spans="2:9" ht="31.5">
      <c r="B47" s="61" t="s">
        <v>36</v>
      </c>
      <c r="C47" s="2"/>
      <c r="D47" s="59">
        <f t="shared" si="6"/>
        <v>1</v>
      </c>
      <c r="E47" s="24">
        <v>1</v>
      </c>
      <c r="F47" s="24">
        <v>0</v>
      </c>
      <c r="G47" s="24">
        <v>0</v>
      </c>
      <c r="H47" s="24">
        <v>0</v>
      </c>
      <c r="I47" s="25">
        <f t="shared" si="7"/>
        <v>0</v>
      </c>
    </row>
    <row r="48" spans="2:9" ht="31.5">
      <c r="B48" s="61" t="s">
        <v>37</v>
      </c>
      <c r="C48" s="2"/>
      <c r="D48" s="59">
        <f t="shared" si="6"/>
        <v>1</v>
      </c>
      <c r="E48" s="24">
        <v>1</v>
      </c>
      <c r="F48" s="24">
        <v>0</v>
      </c>
      <c r="G48" s="24">
        <v>0</v>
      </c>
      <c r="H48" s="24">
        <v>0</v>
      </c>
      <c r="I48" s="25">
        <f t="shared" si="7"/>
        <v>0</v>
      </c>
    </row>
    <row r="49" spans="2:9" ht="31.5">
      <c r="B49" s="61" t="s">
        <v>38</v>
      </c>
      <c r="C49" s="2"/>
      <c r="D49" s="59">
        <f t="shared" si="6"/>
        <v>1</v>
      </c>
      <c r="E49" s="24">
        <v>1</v>
      </c>
      <c r="F49" s="24">
        <v>0</v>
      </c>
      <c r="G49" s="24">
        <v>0</v>
      </c>
      <c r="H49" s="24">
        <v>0</v>
      </c>
      <c r="I49" s="25">
        <f t="shared" si="7"/>
        <v>0</v>
      </c>
    </row>
    <row r="50" spans="2:9" ht="15.75">
      <c r="B50" s="61" t="s">
        <v>39</v>
      </c>
      <c r="C50" s="2"/>
      <c r="D50" s="59">
        <f t="shared" si="6"/>
        <v>1</v>
      </c>
      <c r="E50" s="24">
        <v>0</v>
      </c>
      <c r="F50" s="24">
        <v>1</v>
      </c>
      <c r="G50" s="24">
        <v>0</v>
      </c>
      <c r="H50" s="24">
        <v>0</v>
      </c>
      <c r="I50" s="25">
        <f t="shared" si="7"/>
        <v>0</v>
      </c>
    </row>
    <row r="51" spans="2:9" ht="15.75">
      <c r="B51" s="61" t="s">
        <v>40</v>
      </c>
      <c r="C51" s="2"/>
      <c r="D51" s="59">
        <f t="shared" si="6"/>
        <v>1</v>
      </c>
      <c r="E51" s="24">
        <v>0</v>
      </c>
      <c r="F51" s="24">
        <v>0</v>
      </c>
      <c r="G51" s="24">
        <v>1</v>
      </c>
      <c r="H51" s="24">
        <v>0</v>
      </c>
      <c r="I51" s="25">
        <f t="shared" si="7"/>
        <v>0</v>
      </c>
    </row>
    <row r="52" spans="2:9" ht="15.75">
      <c r="B52" s="61" t="s">
        <v>41</v>
      </c>
      <c r="C52" s="2"/>
      <c r="D52" s="59">
        <f t="shared" si="6"/>
        <v>1</v>
      </c>
      <c r="E52" s="24">
        <v>1</v>
      </c>
      <c r="F52" s="24">
        <v>0</v>
      </c>
      <c r="G52" s="24">
        <v>0</v>
      </c>
      <c r="H52" s="24">
        <v>0</v>
      </c>
      <c r="I52" s="25">
        <f t="shared" si="7"/>
        <v>0</v>
      </c>
    </row>
    <row r="53" spans="2:9" ht="15.75">
      <c r="B53" s="61" t="s">
        <v>42</v>
      </c>
      <c r="C53" s="2"/>
      <c r="D53" s="59">
        <f t="shared" si="6"/>
        <v>1</v>
      </c>
      <c r="E53" s="24">
        <v>1</v>
      </c>
      <c r="F53" s="24">
        <v>0</v>
      </c>
      <c r="G53" s="24">
        <v>0</v>
      </c>
      <c r="H53" s="24">
        <v>0</v>
      </c>
      <c r="I53" s="25">
        <f t="shared" si="7"/>
        <v>0</v>
      </c>
    </row>
    <row r="54" spans="2:9" ht="15.75">
      <c r="B54" s="61" t="s">
        <v>43</v>
      </c>
      <c r="C54" s="2"/>
      <c r="D54" s="59">
        <f t="shared" si="6"/>
        <v>1</v>
      </c>
      <c r="E54" s="24">
        <v>1</v>
      </c>
      <c r="F54" s="24">
        <v>0</v>
      </c>
      <c r="G54" s="24">
        <v>0</v>
      </c>
      <c r="H54" s="24">
        <v>0</v>
      </c>
      <c r="I54" s="25">
        <f t="shared" si="7"/>
        <v>0</v>
      </c>
    </row>
    <row r="55" spans="2:9" ht="15.75">
      <c r="B55" s="63" t="s">
        <v>1</v>
      </c>
      <c r="C55" s="2"/>
      <c r="D55" s="59">
        <f t="shared" si="6"/>
        <v>38</v>
      </c>
      <c r="E55" s="24">
        <v>38</v>
      </c>
      <c r="F55" s="24">
        <v>0</v>
      </c>
      <c r="G55" s="24">
        <v>0</v>
      </c>
      <c r="H55" s="24">
        <v>0</v>
      </c>
      <c r="I55" s="25">
        <f t="shared" si="7"/>
        <v>0</v>
      </c>
    </row>
    <row r="56" spans="2:9" ht="15.75">
      <c r="B56" s="63" t="s">
        <v>49</v>
      </c>
      <c r="C56" s="2"/>
      <c r="D56" s="59">
        <f t="shared" si="6"/>
        <v>2</v>
      </c>
      <c r="E56" s="24">
        <v>2</v>
      </c>
      <c r="F56" s="24">
        <v>0</v>
      </c>
      <c r="G56" s="24">
        <v>0</v>
      </c>
      <c r="H56" s="24">
        <v>0</v>
      </c>
      <c r="I56" s="25">
        <f t="shared" si="7"/>
        <v>0</v>
      </c>
    </row>
    <row r="57" spans="2:9" ht="15.75">
      <c r="B57" s="63" t="s">
        <v>56</v>
      </c>
      <c r="C57" s="2"/>
      <c r="D57" s="59">
        <f t="shared" si="6"/>
        <v>5</v>
      </c>
      <c r="E57" s="24">
        <v>5</v>
      </c>
      <c r="F57" s="24">
        <v>0</v>
      </c>
      <c r="G57" s="24">
        <v>0</v>
      </c>
      <c r="H57" s="24">
        <v>0</v>
      </c>
      <c r="I57" s="25">
        <f t="shared" si="7"/>
        <v>0</v>
      </c>
    </row>
    <row r="58" spans="2:9" ht="15.75">
      <c r="B58" s="63" t="s">
        <v>57</v>
      </c>
      <c r="C58" s="2"/>
      <c r="D58" s="59">
        <f t="shared" si="6"/>
        <v>5</v>
      </c>
      <c r="E58" s="24">
        <v>5</v>
      </c>
      <c r="F58" s="24">
        <v>0</v>
      </c>
      <c r="G58" s="24">
        <v>0</v>
      </c>
      <c r="H58" s="24">
        <v>0</v>
      </c>
      <c r="I58" s="25">
        <f t="shared" si="7"/>
        <v>0</v>
      </c>
    </row>
    <row r="59" spans="2:9" ht="15.75">
      <c r="B59" s="63" t="s">
        <v>50</v>
      </c>
      <c r="C59" s="2"/>
      <c r="D59" s="59">
        <f t="shared" si="6"/>
        <v>2</v>
      </c>
      <c r="E59" s="24">
        <v>2</v>
      </c>
      <c r="F59" s="24">
        <v>0</v>
      </c>
      <c r="G59" s="24">
        <v>0</v>
      </c>
      <c r="H59" s="24">
        <v>0</v>
      </c>
      <c r="I59" s="25">
        <f t="shared" si="7"/>
        <v>0</v>
      </c>
    </row>
    <row r="60" spans="2:9" ht="31.5" customHeight="1">
      <c r="B60" s="64" t="s">
        <v>63</v>
      </c>
      <c r="C60" s="65" t="s">
        <v>55</v>
      </c>
      <c r="D60" s="65">
        <f>SUM(E60:H60)</f>
        <v>1298</v>
      </c>
      <c r="E60" s="65">
        <v>1112</v>
      </c>
      <c r="F60" s="65">
        <v>73</v>
      </c>
      <c r="G60" s="65">
        <v>59</v>
      </c>
      <c r="H60" s="65">
        <v>54</v>
      </c>
      <c r="I60" s="66" t="s">
        <v>59</v>
      </c>
    </row>
    <row r="61" spans="2:9" ht="39.75" customHeight="1">
      <c r="B61" s="67" t="s">
        <v>67</v>
      </c>
      <c r="C61" s="68"/>
      <c r="D61" s="69" t="s">
        <v>66</v>
      </c>
      <c r="E61" s="70" t="s">
        <v>71</v>
      </c>
      <c r="F61" s="71"/>
      <c r="G61" s="71"/>
      <c r="H61" s="72"/>
      <c r="I61" s="73" t="s">
        <v>59</v>
      </c>
    </row>
    <row r="62" spans="2:9" ht="126">
      <c r="B62" s="74" t="s">
        <v>44</v>
      </c>
      <c r="C62" s="2"/>
      <c r="D62" s="75">
        <v>3</v>
      </c>
      <c r="E62" s="68">
        <v>0</v>
      </c>
      <c r="F62" s="68">
        <v>1</v>
      </c>
      <c r="G62" s="68">
        <v>1</v>
      </c>
      <c r="H62" s="68">
        <v>1</v>
      </c>
      <c r="I62" s="25">
        <f t="shared" si="7"/>
        <v>0</v>
      </c>
    </row>
    <row r="63" spans="2:9" ht="78.75">
      <c r="B63" s="74" t="s">
        <v>68</v>
      </c>
      <c r="C63" s="2"/>
      <c r="D63" s="76">
        <v>3</v>
      </c>
      <c r="E63" s="68">
        <v>0</v>
      </c>
      <c r="F63" s="77">
        <v>1</v>
      </c>
      <c r="G63" s="77">
        <v>1</v>
      </c>
      <c r="H63" s="77">
        <v>1</v>
      </c>
      <c r="I63" s="29">
        <f t="shared" si="7"/>
        <v>0</v>
      </c>
    </row>
    <row r="64" spans="2:9" ht="79.5" thickBot="1">
      <c r="B64" s="74" t="s">
        <v>72</v>
      </c>
      <c r="C64" s="2"/>
      <c r="D64" s="76">
        <v>185</v>
      </c>
      <c r="E64" s="68">
        <v>0</v>
      </c>
      <c r="F64" s="77">
        <v>73</v>
      </c>
      <c r="G64" s="77">
        <v>58</v>
      </c>
      <c r="H64" s="77">
        <v>54</v>
      </c>
      <c r="I64" s="29">
        <f t="shared" si="7"/>
        <v>0</v>
      </c>
    </row>
    <row r="65" spans="2:9" ht="15.75" thickBot="1">
      <c r="B65" s="78" t="s">
        <v>5</v>
      </c>
      <c r="C65" s="79"/>
      <c r="D65" s="79"/>
      <c r="E65" s="79"/>
      <c r="F65" s="79"/>
      <c r="G65" s="79"/>
      <c r="H65" s="79"/>
      <c r="I65" s="33">
        <f>SUM(I35:I64)</f>
        <v>0</v>
      </c>
    </row>
    <row r="66" spans="2:9" ht="15.75">
      <c r="B66" s="80"/>
      <c r="C66" s="81"/>
      <c r="D66" s="81"/>
      <c r="E66" s="81"/>
      <c r="F66" s="81"/>
      <c r="G66" s="81"/>
      <c r="H66" s="81"/>
      <c r="I66" s="36"/>
    </row>
    <row r="67" spans="2:5" ht="30" customHeight="1" thickBot="1">
      <c r="B67" s="7" t="s">
        <v>58</v>
      </c>
      <c r="C67" s="34"/>
      <c r="D67" s="34"/>
      <c r="E67" s="36"/>
    </row>
    <row r="68" spans="2:6" ht="26.25" customHeight="1">
      <c r="B68" s="37" t="s">
        <v>58</v>
      </c>
      <c r="C68" s="82" t="s">
        <v>22</v>
      </c>
      <c r="D68" s="83" t="s">
        <v>70</v>
      </c>
      <c r="E68" s="84" t="s">
        <v>4</v>
      </c>
      <c r="F68" s="85"/>
    </row>
    <row r="69" spans="2:6" ht="48" customHeight="1" thickBot="1">
      <c r="B69" s="86"/>
      <c r="C69" s="87"/>
      <c r="D69" s="88"/>
      <c r="E69" s="89"/>
      <c r="F69" s="90"/>
    </row>
    <row r="70" spans="2:6" ht="32.25" thickBot="1">
      <c r="B70" s="91" t="s">
        <v>46</v>
      </c>
      <c r="C70" s="5"/>
      <c r="D70" s="92">
        <v>67</v>
      </c>
      <c r="E70" s="50">
        <f>C70*D70</f>
        <v>0</v>
      </c>
      <c r="F70" s="93"/>
    </row>
    <row r="72" ht="15.75" thickBot="1"/>
    <row r="73" spans="2:3" ht="41.25" thickBot="1">
      <c r="B73" s="94" t="s">
        <v>62</v>
      </c>
      <c r="C73" s="95">
        <f>E70+I65+I19+I29</f>
        <v>0</v>
      </c>
    </row>
    <row r="74" ht="15">
      <c r="B74" s="96"/>
    </row>
    <row r="75" ht="15">
      <c r="B75" s="6" t="s">
        <v>69</v>
      </c>
    </row>
    <row r="79" ht="57" customHeight="1"/>
  </sheetData>
  <sheetProtection password="CC06" sheet="1" objects="1" scenarios="1"/>
  <mergeCells count="20">
    <mergeCell ref="I3:I4"/>
    <mergeCell ref="I21:I22"/>
    <mergeCell ref="I33:I34"/>
    <mergeCell ref="E70:F70"/>
    <mergeCell ref="E29:H29"/>
    <mergeCell ref="E68:F69"/>
    <mergeCell ref="D68:D69"/>
    <mergeCell ref="E61:H61"/>
    <mergeCell ref="B68:B69"/>
    <mergeCell ref="B21:B22"/>
    <mergeCell ref="B3:B4"/>
    <mergeCell ref="C3:C4"/>
    <mergeCell ref="B33:B34"/>
    <mergeCell ref="C33:C34"/>
    <mergeCell ref="B19:H19"/>
    <mergeCell ref="D3:H3"/>
    <mergeCell ref="D21:H21"/>
    <mergeCell ref="D33:H33"/>
    <mergeCell ref="C21:C22"/>
    <mergeCell ref="C68:C69"/>
  </mergeCells>
  <printOptions/>
  <pageMargins left="0.7" right="0.7" top="0.787401575" bottom="0.787401575" header="0.3" footer="0.3"/>
  <pageSetup horizontalDpi="600" verticalDpi="600" orientation="portrait" paperSize="9" scale="52" r:id="rId1"/>
  <rowBreaks count="1" manualBreakCount="1">
    <brk id="30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2017-03-17T08:59:39Z</cp:lastPrinted>
  <dcterms:created xsi:type="dcterms:W3CDTF">2016-12-16T14:36:20Z</dcterms:created>
  <dcterms:modified xsi:type="dcterms:W3CDTF">2017-03-23T12:52:52Z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-1845008520</vt:i4>
  </property>
  <property fmtid="{D5CDD505-2E9C-101B-9397-08002B2CF9AE}" pid="3" name="_NewReviewCycle">
    <vt:lpwstr/>
  </property>
  <property fmtid="{D5CDD505-2E9C-101B-9397-08002B2CF9AE}" pid="4" name="_EmailSubject">
    <vt:lpwstr>Zdravotní služby</vt:lpwstr>
  </property>
  <property fmtid="{D5CDD505-2E9C-101B-9397-08002B2CF9AE}" pid="5" name="_AuthorEmail">
    <vt:lpwstr>Dana.Fagosova@cnb.cz</vt:lpwstr>
  </property>
  <property fmtid="{D5CDD505-2E9C-101B-9397-08002B2CF9AE}" pid="6" name="_AuthorEmailDisplayName">
    <vt:lpwstr>Fagošová Dana</vt:lpwstr>
  </property>
  <property fmtid="{D5CDD505-2E9C-101B-9397-08002B2CF9AE}" pid="7" name="_PreviousAdHocReviewCycleID">
    <vt:i4>-890962199</vt:i4>
  </property>
  <property fmtid="{D5CDD505-2E9C-101B-9397-08002B2CF9AE}" pid="8" name="_ReviewingToolsShownOnce">
    <vt:lpwstr/>
  </property>
</Properties>
</file>