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8195" windowHeight="1285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17" i="1" l="1"/>
  <c r="F15" i="1"/>
  <c r="F28" i="1"/>
  <c r="F42" i="1"/>
  <c r="F41" i="1"/>
  <c r="F35" i="1"/>
  <c r="F33" i="1"/>
  <c r="F34" i="1"/>
  <c r="F31" i="1"/>
  <c r="F27" i="1"/>
  <c r="F21" i="1"/>
  <c r="F37" i="1"/>
  <c r="F22" i="1"/>
  <c r="F40" i="1"/>
  <c r="F39" i="1"/>
  <c r="F38" i="1"/>
  <c r="F29" i="1"/>
  <c r="F25" i="1"/>
  <c r="F24" i="1"/>
  <c r="F23" i="1"/>
  <c r="F20" i="1"/>
  <c r="F19" i="1"/>
  <c r="F18" i="1"/>
  <c r="F16" i="1"/>
  <c r="F14" i="1"/>
  <c r="F12" i="1"/>
  <c r="F11" i="1"/>
  <c r="F45" i="1" l="1"/>
  <c r="F46" i="1" s="1"/>
  <c r="F47" i="1" s="1"/>
</calcChain>
</file>

<file path=xl/sharedStrings.xml><?xml version="1.0" encoding="utf-8"?>
<sst xmlns="http://schemas.openxmlformats.org/spreadsheetml/2006/main" count="115" uniqueCount="92">
  <si>
    <t>Pol. č.</t>
  </si>
  <si>
    <t>Popis položky</t>
  </si>
  <si>
    <t>Měrná jednotka</t>
  </si>
  <si>
    <t xml:space="preserve">Množství </t>
  </si>
  <si>
    <t>Jednotková cena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</si>
  <si>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</si>
  <si>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</si>
  <si>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</si>
  <si>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</si>
  <si>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</si>
  <si>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</si>
  <si>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</si>
  <si>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</si>
  <si>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</si>
  <si>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</si>
  <si>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</si>
  <si>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</si>
  <si>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</si>
  <si>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</si>
  <si>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</si>
  <si>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</si>
  <si>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</si>
  <si>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</si>
  <si>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</si>
  <si>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</si>
  <si>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</si>
  <si>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</si>
  <si>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</si>
  <si>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</si>
  <si>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</si>
  <si>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</si>
  <si>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</si>
  <si>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</si>
  <si>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</si>
  <si>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</si>
  <si>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</si>
  <si>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</si>
  <si>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DPH</t>
  </si>
  <si>
    <t>Pozn.:</t>
  </si>
  <si>
    <t>kpl</t>
  </si>
  <si>
    <t>Lešení</t>
  </si>
  <si>
    <t>Přesun hmot</t>
  </si>
  <si>
    <t>m2</t>
  </si>
  <si>
    <t>m</t>
  </si>
  <si>
    <t>Demontáž zářivkového svítidla</t>
  </si>
  <si>
    <t>ks</t>
  </si>
  <si>
    <t>Krabice P - lištová</t>
  </si>
  <si>
    <t>Krabice R - lištová</t>
  </si>
  <si>
    <t>N1 - svítidla zářivkové, svítící při výpadku el. energie 1 hodina, s vlastní baterií a autotestem, 1 x 8W, IP65</t>
  </si>
  <si>
    <t>Kabel CYKY-O 2x1,5</t>
  </si>
  <si>
    <t>Kabel CYKY-O 3x1,5</t>
  </si>
  <si>
    <t>Kabel CYKY-J 3x1,5</t>
  </si>
  <si>
    <t>Lišta LHD 20x20</t>
  </si>
  <si>
    <t>Lišta LHD 40x20</t>
  </si>
  <si>
    <t>Demontáž</t>
  </si>
  <si>
    <t>Ostatní montáže</t>
  </si>
  <si>
    <t>Přípravné práce</t>
  </si>
  <si>
    <t>Zabezpečení pracoviště</t>
  </si>
  <si>
    <t>Ostatní</t>
  </si>
  <si>
    <t>Provedení revizních zkoušek dle ČSN 331500</t>
  </si>
  <si>
    <t>Ostatní náklady jinde neuvedené</t>
  </si>
  <si>
    <t>Průběžný a závěrečný úklid</t>
  </si>
  <si>
    <t>Demontáž rozvodů, spínačů, el. krabic, jističů atd.</t>
  </si>
  <si>
    <t>Napojení na stávající osvětlení</t>
  </si>
  <si>
    <t>Spínač ř. č. 1, barva bílá, vč. krytu spínače např. ABB Tango (standard přístrojů)</t>
  </si>
  <si>
    <t>Spínač ř. č. 5, barva bílá, vč. krytu spínače, např.  ABB Tango (standard přístrojů)</t>
  </si>
  <si>
    <t>Jistič 1f 10 A s charakteristikou C (typ. např. Schrack)</t>
  </si>
  <si>
    <t>Malby, směsi tekuté disperzní bílé, omyvatelné, dvojnásobný nátěr, včetně vyspravení podkladu, přetmelení spár a děr po demontáži stáv. svítidel (součástí prací je přikrytí všech zařízení v prostoru a úklid)</t>
  </si>
  <si>
    <t>Autorizováné měření osvětlenosti a rovnoměrnosti osvětlení</t>
  </si>
  <si>
    <t>rozměru prostoru, budou přesazeny přes sebe.</t>
  </si>
  <si>
    <t xml:space="preserve">Stropní svítidla budou namontována v řadě za sebou bez mezer. Tam, kde toto řešení nebude možné, např. z důvodu </t>
  </si>
  <si>
    <t>Příloha č. 3</t>
  </si>
  <si>
    <t>Výměna osvětlení v trezorech pobočky ČNB Brno</t>
  </si>
  <si>
    <t>Dodavatel:</t>
  </si>
  <si>
    <t>Sídlo:</t>
  </si>
  <si>
    <t>Obch.firma:</t>
  </si>
  <si>
    <t>Dokončovací práce - malby (materiál vč. práce)</t>
  </si>
  <si>
    <t>Cenová tabulka  (výkaz výměr)</t>
  </si>
  <si>
    <t>Materiál a montáž (cena obsahuje dodávku vč. montáže a zapojení)</t>
  </si>
  <si>
    <t>33.</t>
  </si>
  <si>
    <t xml:space="preserve">Dokumentace skutečného provedení včetně zákresu instalací (2x v listinné podobě, 1x v el. podobě) </t>
  </si>
  <si>
    <t xml:space="preserve">Ekologická likvidace demontovaných dílů vč. nákladů na jejich recyklaci </t>
  </si>
  <si>
    <t>Úprava stávajícího zařízení vč. vyhledání připojovacího místa</t>
  </si>
  <si>
    <t>Osazení hmoždinek do betonu pro montáž svítilel, lišt, vypínačů, krabic atd. vč. materiálu (vyvrtání otvoru, uchycení materiálu. Velikost otvoru dle doporučení výrobce daného sortimentu, svitidlo, lišta, atd.)</t>
  </si>
  <si>
    <t>Cena celkem              (v Kč bez DPH)</t>
  </si>
  <si>
    <t>Celková nabídková cena (v Kč bez DPH)</t>
  </si>
  <si>
    <t>Celková nabídková cena (v Kč včetně DPH)</t>
  </si>
  <si>
    <t>*</t>
  </si>
  <si>
    <r>
      <t xml:space="preserve">Požadavek 40x40x2000 mm je definován z důvodu maximálního využití skladového prostoru pod nízkým stropem. Délka svítidla je stanovena opět jako maximální, aby vyšel požadovaný počet svítidel do řady za sebou a byl umožněn bezproblémový a pohodlný zásah montáže a údržby. Šířka byla definována jako nejmenší možná vhledem k běžným rozměrům lineálních předřadníků (20x30x240-320 mm) z důvodu nepřekážení na šířku po celé délce v trasách. </t>
    </r>
    <r>
      <rPr>
        <b/>
        <u/>
        <sz val="9"/>
        <color indexed="10"/>
        <rFont val="Calibri"/>
        <family val="2"/>
        <charset val="238"/>
      </rPr>
      <t>Je tedy možné nabídnout svítidlo jak o menších rozměrech než 40x40x2000 mm, za předpokladu splnění umístění předřadníku ve svítidle a intenzity osvětlení 20x20x2000 mm, tak svítidlo o větších rozměrech, avšak maximálně o 10 mm.</t>
    </r>
    <r>
      <rPr>
        <sz val="9"/>
        <color indexed="10"/>
        <rFont val="Calibri"/>
        <family val="2"/>
        <charset val="238"/>
      </rPr>
      <t> </t>
    </r>
  </si>
  <si>
    <t>**</t>
  </si>
  <si>
    <t>Tolerance pro teplotu chromatičnosti je +/-200°K, tzn. rozmezí 3300°K-3700°K.</t>
  </si>
  <si>
    <r>
      <t>AK - Svítidlo stropní LED pro montáž na strop, korpus AL profil, 40x40x2000</t>
    </r>
    <r>
      <rPr>
        <sz val="10"/>
        <color indexed="10"/>
        <rFont val="Calibri"/>
        <family val="2"/>
        <charset val="238"/>
      </rPr>
      <t>*</t>
    </r>
    <r>
      <rPr>
        <sz val="10"/>
        <rFont val="Calibri"/>
        <family val="2"/>
        <charset val="238"/>
      </rPr>
      <t xml:space="preserve">, difuzor opál mikroprizma, </t>
    </r>
    <r>
      <rPr>
        <sz val="10"/>
        <color indexed="10"/>
        <rFont val="Calibri"/>
        <family val="2"/>
        <charset val="238"/>
      </rPr>
      <t>světelný zdroj LED max. 49W</t>
    </r>
    <r>
      <rPr>
        <sz val="10"/>
        <rFont val="Calibri"/>
        <family val="2"/>
        <charset val="238"/>
      </rPr>
      <t>, náhradní teplota chromatičnosti 3500K</t>
    </r>
    <r>
      <rPr>
        <sz val="10"/>
        <color indexed="10"/>
        <rFont val="Calibri"/>
        <family val="2"/>
        <charset val="238"/>
      </rPr>
      <t>**,</t>
    </r>
    <r>
      <rPr>
        <sz val="10"/>
        <rFont val="Calibri"/>
        <family val="2"/>
        <charset val="238"/>
      </rPr>
      <t xml:space="preserve"> </t>
    </r>
    <r>
      <rPr>
        <sz val="10"/>
        <color indexed="10"/>
        <rFont val="Calibri"/>
        <family val="2"/>
        <charset val="238"/>
      </rPr>
      <t>Ra= min. 85, min. IP40</t>
    </r>
    <r>
      <rPr>
        <sz val="10"/>
        <rFont val="Calibri"/>
        <family val="2"/>
        <charset val="238"/>
      </rPr>
      <t>,  včetně 3ks montážního dílu. Svítidlo má vyladěný kmitočet předřadníku (kamery) a šňůrový vývod délky 0,5-2m pro snadné připojení.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</si>
</sst>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sz val="10"/>
      <color indexed="10"/>
      <name val="Calibri"/>
      <family val="2"/>
      <charset val="238"/>
    </font>
    <font>
      <sz val="9"/>
      <color indexed="10"/>
      <name val="Calibri"/>
      <family val="2"/>
      <charset val="238"/>
    </font>
    <font>
      <b/>
      <u/>
      <sz val="9"/>
      <color indexed="10"/>
      <name val="Calibri"/>
      <family val="2"/>
      <charset val="238"/>
    </font>
    <font>
      <sz val="10"/>
      <color rgb="FFFF0000"/>
      <name val="Calibri"/>
      <family val="2"/>
      <charset val="238"/>
    </font>
    <font>
      <sz val="9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" fillId="0" borderId="1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4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44" fontId="2" fillId="0" borderId="0" xfId="0" applyNumberFormat="1" applyFont="1" applyFill="1" applyBorder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vertical="center" wrapText="1"/>
      <protection hidden="1"/>
    </xf>
    <xf numFmtId="0" fontId="1" fillId="0" borderId="5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Fill="1" applyBorder="1" applyAlignment="1" applyProtection="1">
      <alignment horizontal="right" vertical="center"/>
      <protection hidden="1"/>
    </xf>
    <xf numFmtId="4" fontId="1" fillId="3" borderId="1" xfId="0" applyNumberFormat="1" applyFont="1" applyFill="1" applyBorder="1" applyAlignment="1" applyProtection="1">
      <alignment vertical="center"/>
      <protection hidden="1"/>
    </xf>
    <xf numFmtId="164" fontId="1" fillId="0" borderId="6" xfId="0" applyNumberFormat="1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7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4" fontId="1" fillId="4" borderId="1" xfId="0" applyNumberFormat="1" applyFont="1" applyFill="1" applyBorder="1" applyAlignment="1" applyProtection="1">
      <alignment horizontal="right" vertical="center"/>
      <protection hidden="1"/>
    </xf>
    <xf numFmtId="164" fontId="1" fillId="0" borderId="8" xfId="0" applyNumberFormat="1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4" fontId="1" fillId="0" borderId="1" xfId="0" applyNumberFormat="1" applyFont="1" applyFill="1" applyBorder="1" applyAlignment="1" applyProtection="1">
      <alignment vertical="center"/>
      <protection hidden="1"/>
    </xf>
    <xf numFmtId="0" fontId="1" fillId="0" borderId="9" xfId="0" applyFont="1" applyFill="1" applyBorder="1" applyAlignment="1" applyProtection="1">
      <alignment horizontal="center" vertical="center" wrapText="1"/>
      <protection hidden="1"/>
    </xf>
    <xf numFmtId="0" fontId="1" fillId="0" borderId="10" xfId="0" applyFont="1" applyFill="1" applyBorder="1" applyAlignment="1" applyProtection="1">
      <alignment vertical="center" wrapText="1"/>
      <protection hidden="1"/>
    </xf>
    <xf numFmtId="0" fontId="1" fillId="0" borderId="10" xfId="0" applyFont="1" applyFill="1" applyBorder="1" applyAlignment="1" applyProtection="1">
      <alignment horizontal="center" vertical="center"/>
      <protection hidden="1"/>
    </xf>
    <xf numFmtId="164" fontId="1" fillId="0" borderId="11" xfId="0" applyNumberFormat="1" applyFont="1" applyFill="1" applyBorder="1" applyAlignment="1" applyProtection="1">
      <alignment vertical="center"/>
      <protection hidden="1"/>
    </xf>
    <xf numFmtId="164" fontId="2" fillId="0" borderId="0" xfId="0" applyNumberFormat="1" applyFont="1" applyFill="1" applyBorder="1" applyAlignment="1" applyProtection="1">
      <alignment vertical="center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4" fontId="4" fillId="0" borderId="5" xfId="0" applyNumberFormat="1" applyFont="1" applyFill="1" applyBorder="1" applyAlignment="1" applyProtection="1">
      <alignment vertical="center"/>
      <protection hidden="1"/>
    </xf>
    <xf numFmtId="164" fontId="4" fillId="0" borderId="6" xfId="0" applyNumberFormat="1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horizontal="center" vertical="center"/>
      <protection hidden="1"/>
    </xf>
    <xf numFmtId="10" fontId="2" fillId="0" borderId="0" xfId="0" applyNumberFormat="1" applyFont="1" applyFill="1" applyBorder="1" applyAlignment="1" applyProtection="1">
      <alignment vertical="center"/>
      <protection hidden="1"/>
    </xf>
    <xf numFmtId="164" fontId="2" fillId="0" borderId="8" xfId="0" applyNumberFormat="1" applyFont="1" applyFill="1" applyBorder="1" applyAlignment="1" applyProtection="1">
      <alignment vertical="center"/>
      <protection hidden="1"/>
    </xf>
    <xf numFmtId="0" fontId="4" fillId="0" borderId="9" xfId="0" applyFont="1" applyFill="1" applyBorder="1" applyAlignment="1" applyProtection="1">
      <alignment horizontal="center" vertical="center"/>
      <protection hidden="1"/>
    </xf>
    <xf numFmtId="0" fontId="4" fillId="0" borderId="10" xfId="0" applyFont="1" applyFill="1" applyBorder="1" applyAlignment="1" applyProtection="1">
      <alignment vertical="center"/>
      <protection hidden="1"/>
    </xf>
    <xf numFmtId="0" fontId="4" fillId="0" borderId="10" xfId="0" applyFont="1" applyFill="1" applyBorder="1" applyAlignment="1" applyProtection="1">
      <alignment horizontal="center" vertical="center"/>
      <protection hidden="1"/>
    </xf>
    <xf numFmtId="4" fontId="4" fillId="0" borderId="10" xfId="0" applyNumberFormat="1" applyFont="1" applyFill="1" applyBorder="1" applyAlignment="1" applyProtection="1">
      <alignment vertical="center"/>
      <protection hidden="1"/>
    </xf>
    <xf numFmtId="164" fontId="4" fillId="0" borderId="11" xfId="0" applyNumberFormat="1" applyFont="1" applyFill="1" applyBorder="1" applyAlignment="1" applyProtection="1">
      <alignment vertical="center"/>
      <protection hidden="1"/>
    </xf>
    <xf numFmtId="4" fontId="1" fillId="0" borderId="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4" fontId="3" fillId="0" borderId="0" xfId="0" applyNumberFormat="1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locked="0" hidden="1"/>
    </xf>
    <xf numFmtId="4" fontId="1" fillId="2" borderId="1" xfId="0" applyNumberFormat="1" applyFont="1" applyFill="1" applyBorder="1" applyAlignment="1" applyProtection="1">
      <alignment vertical="center"/>
      <protection locked="0" hidden="1"/>
    </xf>
    <xf numFmtId="4" fontId="1" fillId="5" borderId="1" xfId="0" applyNumberFormat="1" applyFont="1" applyFill="1" applyBorder="1" applyAlignment="1" applyProtection="1">
      <alignment vertical="center"/>
      <protection locked="0"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4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workbookViewId="0">
      <selection activeCell="E37" sqref="E37:E42"/>
    </sheetView>
  </sheetViews>
  <sheetFormatPr defaultRowHeight="15" x14ac:dyDescent="0.25"/>
  <cols>
    <col min="1" max="1" width="5.5703125" style="3" customWidth="1"/>
    <col min="2" max="2" width="45.7109375" style="2" customWidth="1"/>
    <col min="3" max="3" width="7.85546875" style="3" customWidth="1"/>
    <col min="4" max="4" width="10.7109375" style="4" customWidth="1"/>
    <col min="5" max="5" width="11.5703125" style="4" customWidth="1"/>
    <col min="6" max="6" width="16.42578125" style="4" customWidth="1"/>
    <col min="7" max="16384" width="9.140625" style="2"/>
  </cols>
  <sheetData>
    <row r="1" spans="1:6" ht="14.25" customHeight="1" x14ac:dyDescent="0.25">
      <c r="A1" s="1"/>
    </row>
    <row r="2" spans="1:6" x14ac:dyDescent="0.25">
      <c r="A2" s="5" t="s">
        <v>72</v>
      </c>
    </row>
    <row r="3" spans="1:6" x14ac:dyDescent="0.25">
      <c r="A3" s="5" t="s">
        <v>77</v>
      </c>
    </row>
    <row r="4" spans="1:6" ht="16.5" customHeight="1" x14ac:dyDescent="0.25">
      <c r="A4" s="1"/>
      <c r="B4" s="6"/>
      <c r="F4" s="4" t="s">
        <v>71</v>
      </c>
    </row>
    <row r="5" spans="1:6" x14ac:dyDescent="0.25">
      <c r="A5" s="7" t="s">
        <v>73</v>
      </c>
      <c r="B5" s="8"/>
    </row>
    <row r="6" spans="1:6" x14ac:dyDescent="0.25">
      <c r="A6" s="9" t="s">
        <v>75</v>
      </c>
      <c r="B6" s="52"/>
    </row>
    <row r="7" spans="1:6" x14ac:dyDescent="0.25">
      <c r="A7" s="9" t="s">
        <v>74</v>
      </c>
      <c r="B7" s="52"/>
    </row>
    <row r="8" spans="1:6" s="13" customFormat="1" ht="30" customHeight="1" x14ac:dyDescent="0.25">
      <c r="A8" s="10" t="s">
        <v>0</v>
      </c>
      <c r="B8" s="11" t="s">
        <v>1</v>
      </c>
      <c r="C8" s="11" t="s">
        <v>2</v>
      </c>
      <c r="D8" s="12" t="s">
        <v>3</v>
      </c>
      <c r="E8" s="12" t="s">
        <v>4</v>
      </c>
      <c r="F8" s="12" t="s">
        <v>84</v>
      </c>
    </row>
    <row r="9" spans="1:6" ht="21" customHeight="1" x14ac:dyDescent="0.25">
      <c r="A9" s="14"/>
      <c r="F9" s="15"/>
    </row>
    <row r="10" spans="1:6" s="22" customFormat="1" x14ac:dyDescent="0.25">
      <c r="A10" s="16" t="s">
        <v>5</v>
      </c>
      <c r="B10" s="17" t="s">
        <v>54</v>
      </c>
      <c r="C10" s="18"/>
      <c r="D10" s="19"/>
      <c r="E10" s="20"/>
      <c r="F10" s="21"/>
    </row>
    <row r="11" spans="1:6" s="22" customFormat="1" ht="12.75" x14ac:dyDescent="0.25">
      <c r="A11" s="23" t="s">
        <v>6</v>
      </c>
      <c r="B11" s="24" t="s">
        <v>44</v>
      </c>
      <c r="C11" s="25" t="s">
        <v>45</v>
      </c>
      <c r="D11" s="26">
        <v>60</v>
      </c>
      <c r="E11" s="53"/>
      <c r="F11" s="27">
        <f>SUM(D11*E11)</f>
        <v>0</v>
      </c>
    </row>
    <row r="12" spans="1:6" s="22" customFormat="1" ht="12.75" x14ac:dyDescent="0.25">
      <c r="A12" s="23" t="s">
        <v>7</v>
      </c>
      <c r="B12" s="24" t="s">
        <v>62</v>
      </c>
      <c r="C12" s="25" t="s">
        <v>39</v>
      </c>
      <c r="D12" s="19">
        <v>1</v>
      </c>
      <c r="E12" s="53"/>
      <c r="F12" s="27">
        <f>SUM(D12*E12)</f>
        <v>0</v>
      </c>
    </row>
    <row r="13" spans="1:6" s="22" customFormat="1" ht="30" x14ac:dyDescent="0.25">
      <c r="A13" s="23" t="s">
        <v>8</v>
      </c>
      <c r="B13" s="28" t="s">
        <v>78</v>
      </c>
      <c r="C13" s="25"/>
      <c r="D13" s="19"/>
      <c r="E13" s="20"/>
      <c r="F13" s="27"/>
    </row>
    <row r="14" spans="1:6" s="22" customFormat="1" ht="26.25" customHeight="1" x14ac:dyDescent="0.25">
      <c r="A14" s="23" t="s">
        <v>9</v>
      </c>
      <c r="B14" s="24" t="s">
        <v>64</v>
      </c>
      <c r="C14" s="25" t="s">
        <v>45</v>
      </c>
      <c r="D14" s="19">
        <v>4</v>
      </c>
      <c r="E14" s="53"/>
      <c r="F14" s="27">
        <f>SUM(D14*E14)</f>
        <v>0</v>
      </c>
    </row>
    <row r="15" spans="1:6" s="22" customFormat="1" ht="29.25" customHeight="1" x14ac:dyDescent="0.25">
      <c r="A15" s="23" t="s">
        <v>10</v>
      </c>
      <c r="B15" s="24" t="s">
        <v>65</v>
      </c>
      <c r="C15" s="25" t="s">
        <v>45</v>
      </c>
      <c r="D15" s="19">
        <v>4</v>
      </c>
      <c r="E15" s="53"/>
      <c r="F15" s="27">
        <f>SUM(D15*E15)</f>
        <v>0</v>
      </c>
    </row>
    <row r="16" spans="1:6" s="22" customFormat="1" ht="12.75" x14ac:dyDescent="0.25">
      <c r="A16" s="23" t="s">
        <v>11</v>
      </c>
      <c r="B16" s="24" t="s">
        <v>46</v>
      </c>
      <c r="C16" s="25" t="s">
        <v>45</v>
      </c>
      <c r="D16" s="19">
        <v>8</v>
      </c>
      <c r="E16" s="53"/>
      <c r="F16" s="27">
        <f>SUM(D16*E16)</f>
        <v>0</v>
      </c>
    </row>
    <row r="17" spans="1:6" s="22" customFormat="1" ht="12.75" x14ac:dyDescent="0.25">
      <c r="A17" s="23" t="s">
        <v>12</v>
      </c>
      <c r="B17" s="24" t="s">
        <v>47</v>
      </c>
      <c r="C17" s="25" t="s">
        <v>45</v>
      </c>
      <c r="D17" s="19">
        <v>91</v>
      </c>
      <c r="E17" s="53"/>
      <c r="F17" s="27">
        <f>SUM(D17*E17)</f>
        <v>0</v>
      </c>
    </row>
    <row r="18" spans="1:6" s="22" customFormat="1" ht="12.75" x14ac:dyDescent="0.25">
      <c r="A18" s="23" t="s">
        <v>13</v>
      </c>
      <c r="B18" s="24" t="s">
        <v>66</v>
      </c>
      <c r="C18" s="25" t="s">
        <v>45</v>
      </c>
      <c r="D18" s="19">
        <v>6</v>
      </c>
      <c r="E18" s="53"/>
      <c r="F18" s="27">
        <f t="shared" ref="F18:F25" si="0">SUM(D18*E18)</f>
        <v>0</v>
      </c>
    </row>
    <row r="19" spans="1:6" s="22" customFormat="1" ht="89.25" customHeight="1" x14ac:dyDescent="0.25">
      <c r="A19" s="23" t="s">
        <v>14</v>
      </c>
      <c r="B19" s="24" t="s">
        <v>91</v>
      </c>
      <c r="C19" s="25" t="s">
        <v>45</v>
      </c>
      <c r="D19" s="19">
        <v>66</v>
      </c>
      <c r="E19" s="53"/>
      <c r="F19" s="27">
        <f t="shared" si="0"/>
        <v>0</v>
      </c>
    </row>
    <row r="20" spans="1:6" s="22" customFormat="1" ht="25.5" x14ac:dyDescent="0.25">
      <c r="A20" s="23" t="s">
        <v>15</v>
      </c>
      <c r="B20" s="24" t="s">
        <v>48</v>
      </c>
      <c r="C20" s="25" t="s">
        <v>45</v>
      </c>
      <c r="D20" s="19">
        <v>2</v>
      </c>
      <c r="E20" s="53"/>
      <c r="F20" s="27">
        <f t="shared" si="0"/>
        <v>0</v>
      </c>
    </row>
    <row r="21" spans="1:6" s="22" customFormat="1" ht="12.75" x14ac:dyDescent="0.25">
      <c r="A21" s="23" t="s">
        <v>16</v>
      </c>
      <c r="B21" s="24" t="s">
        <v>49</v>
      </c>
      <c r="C21" s="25" t="s">
        <v>43</v>
      </c>
      <c r="D21" s="19">
        <v>25</v>
      </c>
      <c r="E21" s="53"/>
      <c r="F21" s="27">
        <f t="shared" si="0"/>
        <v>0</v>
      </c>
    </row>
    <row r="22" spans="1:6" s="22" customFormat="1" ht="12.75" x14ac:dyDescent="0.25">
      <c r="A22" s="23" t="s">
        <v>17</v>
      </c>
      <c r="B22" s="24" t="s">
        <v>50</v>
      </c>
      <c r="C22" s="25" t="s">
        <v>43</v>
      </c>
      <c r="D22" s="19">
        <v>25</v>
      </c>
      <c r="E22" s="53"/>
      <c r="F22" s="27">
        <f t="shared" si="0"/>
        <v>0</v>
      </c>
    </row>
    <row r="23" spans="1:6" s="22" customFormat="1" ht="12.75" x14ac:dyDescent="0.25">
      <c r="A23" s="23" t="s">
        <v>18</v>
      </c>
      <c r="B23" s="24" t="s">
        <v>51</v>
      </c>
      <c r="C23" s="25" t="s">
        <v>43</v>
      </c>
      <c r="D23" s="19">
        <v>470</v>
      </c>
      <c r="E23" s="53"/>
      <c r="F23" s="27">
        <f t="shared" si="0"/>
        <v>0</v>
      </c>
    </row>
    <row r="24" spans="1:6" s="22" customFormat="1" ht="12.75" x14ac:dyDescent="0.25">
      <c r="A24" s="23" t="s">
        <v>19</v>
      </c>
      <c r="B24" s="24" t="s">
        <v>52</v>
      </c>
      <c r="C24" s="25" t="s">
        <v>43</v>
      </c>
      <c r="D24" s="19">
        <v>240</v>
      </c>
      <c r="E24" s="53"/>
      <c r="F24" s="27">
        <f t="shared" si="0"/>
        <v>0</v>
      </c>
    </row>
    <row r="25" spans="1:6" s="22" customFormat="1" ht="12.75" x14ac:dyDescent="0.25">
      <c r="A25" s="23" t="s">
        <v>20</v>
      </c>
      <c r="B25" s="24" t="s">
        <v>53</v>
      </c>
      <c r="C25" s="25" t="s">
        <v>43</v>
      </c>
      <c r="D25" s="19">
        <v>60</v>
      </c>
      <c r="E25" s="53"/>
      <c r="F25" s="27">
        <f t="shared" si="0"/>
        <v>0</v>
      </c>
    </row>
    <row r="26" spans="1:6" s="22" customFormat="1" x14ac:dyDescent="0.25">
      <c r="A26" s="23" t="s">
        <v>21</v>
      </c>
      <c r="B26" s="28" t="s">
        <v>55</v>
      </c>
      <c r="C26" s="25"/>
      <c r="D26" s="19"/>
      <c r="E26" s="20"/>
      <c r="F26" s="27"/>
    </row>
    <row r="27" spans="1:6" s="22" customFormat="1" ht="51" x14ac:dyDescent="0.25">
      <c r="A27" s="23" t="s">
        <v>22</v>
      </c>
      <c r="B27" s="24" t="s">
        <v>83</v>
      </c>
      <c r="C27" s="25" t="s">
        <v>39</v>
      </c>
      <c r="D27" s="26">
        <v>1</v>
      </c>
      <c r="E27" s="53"/>
      <c r="F27" s="27">
        <f>SUM(D27*E27)</f>
        <v>0</v>
      </c>
    </row>
    <row r="28" spans="1:6" s="22" customFormat="1" ht="25.5" x14ac:dyDescent="0.25">
      <c r="A28" s="23" t="s">
        <v>23</v>
      </c>
      <c r="B28" s="24" t="s">
        <v>81</v>
      </c>
      <c r="C28" s="25" t="s">
        <v>39</v>
      </c>
      <c r="D28" s="19">
        <v>1</v>
      </c>
      <c r="E28" s="53"/>
      <c r="F28" s="27">
        <f>SUM(D28*E28)</f>
        <v>0</v>
      </c>
    </row>
    <row r="29" spans="1:6" s="22" customFormat="1" ht="12.75" x14ac:dyDescent="0.25">
      <c r="A29" s="23" t="s">
        <v>24</v>
      </c>
      <c r="B29" s="24" t="s">
        <v>40</v>
      </c>
      <c r="C29" s="25" t="s">
        <v>39</v>
      </c>
      <c r="D29" s="19">
        <v>1</v>
      </c>
      <c r="E29" s="53"/>
      <c r="F29" s="27">
        <f>SUM(D29*E29)</f>
        <v>0</v>
      </c>
    </row>
    <row r="30" spans="1:6" s="22" customFormat="1" x14ac:dyDescent="0.25">
      <c r="A30" s="23" t="s">
        <v>25</v>
      </c>
      <c r="B30" s="28" t="s">
        <v>76</v>
      </c>
      <c r="C30" s="25"/>
      <c r="D30" s="19"/>
      <c r="E30" s="29"/>
      <c r="F30" s="27"/>
    </row>
    <row r="31" spans="1:6" s="22" customFormat="1" ht="66" customHeight="1" x14ac:dyDescent="0.25">
      <c r="A31" s="23" t="s">
        <v>26</v>
      </c>
      <c r="B31" s="24" t="s">
        <v>67</v>
      </c>
      <c r="C31" s="25" t="s">
        <v>42</v>
      </c>
      <c r="D31" s="19">
        <v>410</v>
      </c>
      <c r="E31" s="53"/>
      <c r="F31" s="27">
        <f>SUM(D31*E31)</f>
        <v>0</v>
      </c>
    </row>
    <row r="32" spans="1:6" s="22" customFormat="1" x14ac:dyDescent="0.25">
      <c r="A32" s="23" t="s">
        <v>27</v>
      </c>
      <c r="B32" s="28" t="s">
        <v>56</v>
      </c>
      <c r="C32" s="25"/>
      <c r="D32" s="19"/>
      <c r="E32" s="20"/>
      <c r="F32" s="27"/>
    </row>
    <row r="33" spans="1:6" s="22" customFormat="1" ht="24" customHeight="1" x14ac:dyDescent="0.25">
      <c r="A33" s="23" t="s">
        <v>28</v>
      </c>
      <c r="B33" s="24" t="s">
        <v>82</v>
      </c>
      <c r="C33" s="25" t="s">
        <v>39</v>
      </c>
      <c r="D33" s="19">
        <v>1</v>
      </c>
      <c r="E33" s="53"/>
      <c r="F33" s="27">
        <f>SUM(D33*E33)</f>
        <v>0</v>
      </c>
    </row>
    <row r="34" spans="1:6" s="22" customFormat="1" ht="12.75" x14ac:dyDescent="0.25">
      <c r="A34" s="23" t="s">
        <v>29</v>
      </c>
      <c r="B34" s="24" t="s">
        <v>63</v>
      </c>
      <c r="C34" s="25" t="s">
        <v>39</v>
      </c>
      <c r="D34" s="19">
        <v>1</v>
      </c>
      <c r="E34" s="53"/>
      <c r="F34" s="27">
        <f>SUM(D34*E34)</f>
        <v>0</v>
      </c>
    </row>
    <row r="35" spans="1:6" s="22" customFormat="1" ht="12.75" x14ac:dyDescent="0.25">
      <c r="A35" s="23" t="s">
        <v>30</v>
      </c>
      <c r="B35" s="24" t="s">
        <v>57</v>
      </c>
      <c r="C35" s="25" t="s">
        <v>39</v>
      </c>
      <c r="D35" s="19">
        <v>1</v>
      </c>
      <c r="E35" s="53"/>
      <c r="F35" s="27">
        <f>SUM(D35*E35)</f>
        <v>0</v>
      </c>
    </row>
    <row r="36" spans="1:6" s="22" customFormat="1" x14ac:dyDescent="0.25">
      <c r="A36" s="23" t="s">
        <v>31</v>
      </c>
      <c r="B36" s="28" t="s">
        <v>58</v>
      </c>
      <c r="C36" s="25"/>
      <c r="D36" s="19"/>
      <c r="E36" s="20"/>
      <c r="F36" s="27"/>
    </row>
    <row r="37" spans="1:6" s="22" customFormat="1" ht="12.75" x14ac:dyDescent="0.25">
      <c r="A37" s="23" t="s">
        <v>32</v>
      </c>
      <c r="B37" s="24" t="s">
        <v>59</v>
      </c>
      <c r="C37" s="25" t="s">
        <v>39</v>
      </c>
      <c r="D37" s="19">
        <v>1</v>
      </c>
      <c r="E37" s="53"/>
      <c r="F37" s="27">
        <f t="shared" ref="F37:F42" si="1">SUM(D37*E37)</f>
        <v>0</v>
      </c>
    </row>
    <row r="38" spans="1:6" s="22" customFormat="1" ht="12.75" x14ac:dyDescent="0.25">
      <c r="A38" s="23" t="s">
        <v>33</v>
      </c>
      <c r="B38" s="24" t="s">
        <v>60</v>
      </c>
      <c r="C38" s="25" t="s">
        <v>39</v>
      </c>
      <c r="D38" s="19">
        <v>1</v>
      </c>
      <c r="E38" s="53"/>
      <c r="F38" s="27">
        <f t="shared" si="1"/>
        <v>0</v>
      </c>
    </row>
    <row r="39" spans="1:6" s="22" customFormat="1" ht="12.75" x14ac:dyDescent="0.25">
      <c r="A39" s="23" t="s">
        <v>34</v>
      </c>
      <c r="B39" s="24" t="s">
        <v>61</v>
      </c>
      <c r="C39" s="25" t="s">
        <v>39</v>
      </c>
      <c r="D39" s="19">
        <v>1</v>
      </c>
      <c r="E39" s="53"/>
      <c r="F39" s="27">
        <f t="shared" si="1"/>
        <v>0</v>
      </c>
    </row>
    <row r="40" spans="1:6" s="22" customFormat="1" ht="12.75" x14ac:dyDescent="0.25">
      <c r="A40" s="23" t="s">
        <v>35</v>
      </c>
      <c r="B40" s="24" t="s">
        <v>41</v>
      </c>
      <c r="C40" s="25" t="s">
        <v>39</v>
      </c>
      <c r="D40" s="19">
        <v>1</v>
      </c>
      <c r="E40" s="53"/>
      <c r="F40" s="27">
        <f t="shared" si="1"/>
        <v>0</v>
      </c>
    </row>
    <row r="41" spans="1:6" s="22" customFormat="1" ht="25.5" x14ac:dyDescent="0.25">
      <c r="A41" s="23" t="s">
        <v>36</v>
      </c>
      <c r="B41" s="24" t="s">
        <v>80</v>
      </c>
      <c r="C41" s="25" t="s">
        <v>39</v>
      </c>
      <c r="D41" s="19">
        <v>1</v>
      </c>
      <c r="E41" s="53"/>
      <c r="F41" s="27">
        <f t="shared" si="1"/>
        <v>0</v>
      </c>
    </row>
    <row r="42" spans="1:6" s="22" customFormat="1" ht="30.75" customHeight="1" x14ac:dyDescent="0.25">
      <c r="A42" s="30" t="s">
        <v>79</v>
      </c>
      <c r="B42" s="31" t="s">
        <v>68</v>
      </c>
      <c r="C42" s="32" t="s">
        <v>39</v>
      </c>
      <c r="D42" s="19">
        <v>1</v>
      </c>
      <c r="E42" s="54"/>
      <c r="F42" s="33">
        <f t="shared" si="1"/>
        <v>0</v>
      </c>
    </row>
    <row r="43" spans="1:6" x14ac:dyDescent="0.25">
      <c r="A43" s="14"/>
      <c r="F43" s="34"/>
    </row>
    <row r="44" spans="1:6" x14ac:dyDescent="0.25">
      <c r="A44" s="14"/>
      <c r="F44" s="34"/>
    </row>
    <row r="45" spans="1:6" s="6" customFormat="1" x14ac:dyDescent="0.25">
      <c r="A45" s="35"/>
      <c r="B45" s="36" t="s">
        <v>85</v>
      </c>
      <c r="C45" s="37"/>
      <c r="D45" s="38"/>
      <c r="E45" s="38"/>
      <c r="F45" s="39">
        <f>SUM(F11:F42)</f>
        <v>0</v>
      </c>
    </row>
    <row r="46" spans="1:6" s="6" customFormat="1" x14ac:dyDescent="0.25">
      <c r="A46" s="40"/>
      <c r="B46" s="2" t="s">
        <v>37</v>
      </c>
      <c r="C46" s="3"/>
      <c r="D46" s="41">
        <v>0.21</v>
      </c>
      <c r="E46" s="4"/>
      <c r="F46" s="42">
        <f>SUM(F45*D46)</f>
        <v>0</v>
      </c>
    </row>
    <row r="47" spans="1:6" s="6" customFormat="1" x14ac:dyDescent="0.25">
      <c r="A47" s="43"/>
      <c r="B47" s="44" t="s">
        <v>86</v>
      </c>
      <c r="C47" s="45"/>
      <c r="D47" s="46"/>
      <c r="E47" s="46"/>
      <c r="F47" s="47">
        <f>SUM(F45:F46)</f>
        <v>0</v>
      </c>
    </row>
    <row r="48" spans="1:6" s="22" customFormat="1" ht="12.75" x14ac:dyDescent="0.25">
      <c r="A48" s="25"/>
      <c r="C48" s="25"/>
      <c r="D48" s="48"/>
      <c r="E48" s="48"/>
      <c r="F48" s="48"/>
    </row>
    <row r="49" spans="1:6" s="50" customFormat="1" ht="12" x14ac:dyDescent="0.25">
      <c r="A49" s="49" t="s">
        <v>38</v>
      </c>
      <c r="B49" s="50" t="s">
        <v>70</v>
      </c>
      <c r="C49" s="49"/>
      <c r="D49" s="51"/>
      <c r="E49" s="51"/>
      <c r="F49" s="51"/>
    </row>
    <row r="50" spans="1:6" s="50" customFormat="1" ht="12" x14ac:dyDescent="0.25">
      <c r="A50" s="49"/>
      <c r="B50" s="50" t="s">
        <v>69</v>
      </c>
      <c r="C50" s="49"/>
      <c r="D50" s="51"/>
      <c r="E50" s="51"/>
      <c r="F50" s="51"/>
    </row>
    <row r="51" spans="1:6" s="22" customFormat="1" ht="78" customHeight="1" x14ac:dyDescent="0.25">
      <c r="A51" s="55" t="s">
        <v>87</v>
      </c>
      <c r="B51" s="57" t="s">
        <v>88</v>
      </c>
      <c r="C51" s="58"/>
      <c r="D51" s="58"/>
      <c r="E51" s="58"/>
      <c r="F51" s="58"/>
    </row>
    <row r="52" spans="1:6" s="22" customFormat="1" ht="12.75" x14ac:dyDescent="0.25">
      <c r="A52" s="55" t="s">
        <v>89</v>
      </c>
      <c r="B52" s="59" t="s">
        <v>90</v>
      </c>
      <c r="C52" s="59"/>
      <c r="D52" s="59"/>
      <c r="E52" s="59"/>
      <c r="F52" s="59"/>
    </row>
    <row r="53" spans="1:6" s="22" customFormat="1" ht="12.75" x14ac:dyDescent="0.25">
      <c r="A53" s="25"/>
      <c r="C53" s="25"/>
      <c r="D53" s="48"/>
      <c r="E53" s="56"/>
      <c r="F53" s="56"/>
    </row>
    <row r="54" spans="1:6" s="22" customFormat="1" ht="12.75" x14ac:dyDescent="0.25">
      <c r="A54" s="25"/>
      <c r="C54" s="25"/>
      <c r="D54" s="48"/>
    </row>
    <row r="55" spans="1:6" s="22" customFormat="1" ht="12.75" x14ac:dyDescent="0.25">
      <c r="A55" s="25"/>
      <c r="C55" s="25"/>
      <c r="D55" s="48"/>
    </row>
    <row r="56" spans="1:6" s="22" customFormat="1" ht="12.75" x14ac:dyDescent="0.25">
      <c r="A56" s="25"/>
      <c r="C56" s="25"/>
      <c r="D56" s="48"/>
    </row>
    <row r="57" spans="1:6" s="22" customFormat="1" ht="12.75" x14ac:dyDescent="0.25">
      <c r="A57" s="25"/>
      <c r="C57" s="25"/>
      <c r="D57" s="48"/>
    </row>
    <row r="58" spans="1:6" s="22" customFormat="1" ht="12.75" x14ac:dyDescent="0.25">
      <c r="A58" s="25"/>
      <c r="C58" s="25"/>
      <c r="D58" s="48"/>
      <c r="E58" s="48"/>
      <c r="F58" s="48"/>
    </row>
    <row r="59" spans="1:6" s="22" customFormat="1" ht="12.75" x14ac:dyDescent="0.25">
      <c r="A59" s="25"/>
      <c r="C59" s="25"/>
      <c r="D59" s="48"/>
      <c r="E59" s="48"/>
      <c r="F59" s="48"/>
    </row>
    <row r="60" spans="1:6" s="22" customFormat="1" ht="12.75" x14ac:dyDescent="0.25">
      <c r="A60" s="25"/>
      <c r="C60" s="25"/>
      <c r="D60" s="48"/>
      <c r="E60" s="48"/>
      <c r="F60" s="48"/>
    </row>
    <row r="61" spans="1:6" s="22" customFormat="1" ht="12.75" x14ac:dyDescent="0.25">
      <c r="A61" s="25"/>
      <c r="C61" s="25"/>
      <c r="D61" s="48"/>
      <c r="E61" s="48"/>
      <c r="F61" s="48"/>
    </row>
    <row r="62" spans="1:6" s="22" customFormat="1" ht="12.75" x14ac:dyDescent="0.25">
      <c r="A62" s="25"/>
      <c r="C62" s="25"/>
      <c r="D62" s="48"/>
      <c r="E62" s="48"/>
      <c r="F62" s="48"/>
    </row>
    <row r="63" spans="1:6" s="22" customFormat="1" ht="12.75" x14ac:dyDescent="0.25">
      <c r="A63" s="25"/>
      <c r="C63" s="25"/>
      <c r="D63" s="48"/>
      <c r="E63" s="48"/>
      <c r="F63" s="48"/>
    </row>
  </sheetData>
  <sheetProtection password="CC06" sheet="1" objects="1" scenarios="1" selectLockedCells="1"/>
  <mergeCells count="3">
    <mergeCell ref="E53:F53"/>
    <mergeCell ref="B51:F51"/>
    <mergeCell ref="B52:F52"/>
  </mergeCells>
  <phoneticPr fontId="7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Kalvachová Naděžda</cp:lastModifiedBy>
  <cp:lastPrinted>2016-09-07T07:57:20Z</cp:lastPrinted>
  <dcterms:created xsi:type="dcterms:W3CDTF">2016-01-12T08:07:35Z</dcterms:created>
  <dcterms:modified xsi:type="dcterms:W3CDTF">2016-09-29T11:41:18Z</dcterms:modified>
</cp:coreProperties>
</file>