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1185" windowWidth="17865" windowHeight="10635" activeTab="0"/>
  </bookViews>
  <sheets>
    <sheet name="Cenová tabulka" sheetId="1" r:id="rId1"/>
    <sheet name="Z1 VZT, elektro, stavba" sheetId="2" r:id="rId2"/>
  </sheets>
  <definedNames/>
  <calcPr fullCalcOnLoad="1"/>
</workbook>
</file>

<file path=xl/sharedStrings.xml><?xml version="1.0" encoding="utf-8"?>
<sst xmlns="http://schemas.openxmlformats.org/spreadsheetml/2006/main" count="43" uniqueCount="34">
  <si>
    <t>Pozice</t>
  </si>
  <si>
    <t>Jednotky</t>
  </si>
  <si>
    <t>Množství</t>
  </si>
  <si>
    <t>kpl</t>
  </si>
  <si>
    <t>1</t>
  </si>
  <si>
    <t>Popis</t>
  </si>
  <si>
    <t>Cena v Kč bez DPH</t>
  </si>
  <si>
    <t>Základní náklady celkem</t>
  </si>
  <si>
    <t>Územní vlivy</t>
  </si>
  <si>
    <t>Provoz objednatele</t>
  </si>
  <si>
    <t>Z1</t>
  </si>
  <si>
    <t>ZRN</t>
  </si>
  <si>
    <t>V1</t>
  </si>
  <si>
    <t>V2</t>
  </si>
  <si>
    <t>VRN</t>
  </si>
  <si>
    <t xml:space="preserve">Dodavatel: </t>
  </si>
  <si>
    <t>vybourání otvoru ve stěně nad podhledem pro průchod potrubí VZT o průměru 315 mm</t>
  </si>
  <si>
    <t>VZT, elektro, stavba</t>
  </si>
  <si>
    <t xml:space="preserve">Příloha č. 2 - CENOVÁ TABULKA </t>
  </si>
  <si>
    <t>Pozn. Dodavatel vyplní veškerá žlutě podbarvená políčka!!!</t>
  </si>
  <si>
    <t>Celková cena dodávky a montáže (v Kč bez DPH)</t>
  </si>
  <si>
    <t>Jednotková cena dodávky a montáže (v Kč bez DPH)</t>
  </si>
  <si>
    <t>napojení větrací jednotky na stávající VZT rozvody a svod kondenzátu</t>
  </si>
  <si>
    <t>Celková nabídková cena (v Kč bez DPH)</t>
  </si>
  <si>
    <t>demontáž a opětovná montáž kazetového podhledu včetně vestavěných prvků (světla apod.) v rozsahu nezbytném pro výměnu větrací jednotky</t>
  </si>
  <si>
    <t>demontáž stávající větrací jednotky Atrea včetně příslušenství (ohřívač, nástěnný ovladač) zahrnující i ekologickou likvidaci</t>
  </si>
  <si>
    <t>stavební práce (zejména začištění prostupu VZT, drážka pro kabel ovladače a její začištění, opravy výmalby v nezbytném rozsahu)</t>
  </si>
  <si>
    <r>
      <t>uvedení do provozu a zaregulování včetně provedení veškerých předepsaných zkoušek a revizí vč. el</t>
    </r>
    <r>
      <rPr>
        <sz val="10"/>
        <rFont val="Calibri"/>
        <family val="2"/>
      </rPr>
      <t xml:space="preserve">ektrorevize dle čl. I odst. 2 písm. i) smlouvy </t>
    </r>
  </si>
  <si>
    <t xml:space="preserve">Příloha č. 2 </t>
  </si>
  <si>
    <t>CENOVÁ TABULKA "Výměna VZT jednotky v budově ČNB v Českých Budějovicích"</t>
  </si>
  <si>
    <t>Vedlejší náklady</t>
  </si>
  <si>
    <t>Cena celkem (v Kč bez DPH)</t>
  </si>
  <si>
    <r>
      <t>dodávka a montáž nové větrací jednotky včetně el. ohřívače P=6KW                 (s kompletní spínací částí) a nového nástěnného ovladače s propojením do jednotky a nezbytných teplotních případně jiných externích čidel,          technické parametry jednotky: Vp=1700m3/h,Vo=1700m3/h Pext=250</t>
    </r>
    <r>
      <rPr>
        <sz val="10"/>
        <rFont val="Calibri"/>
        <family val="2"/>
      </rPr>
      <t xml:space="preserve"> Pa (např: Atrea Duplex 1600 Flexi2 vč.el. ohřívač EPO-V a regulace RD5), seznámení zaměstnanců objednatele s obsluhou zařízení, vypracování a předání dokladů dle čl. I odst. 2 písm. k) a l) smlouvy</t>
    </r>
  </si>
  <si>
    <t>napojení větrací jednotky na silnoproudé rozvody včetně potřebné úpravy jištění v rozvaděči silnoproudu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</si>
</sst>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"/>
    <numFmt numFmtId="166" formatCode="#,##0.00\ &quot;Kč&quot;"/>
    <numFmt numFmtId="167" formatCode="0.0"/>
    <numFmt numFmtId="168" formatCode="#,##0.00\ _K_č"/>
    <numFmt numFmtId="169" formatCode="#,##0.00_ ;\-#,##0.00\ "/>
  </numFmts>
  <fonts count="44">
    <font>
      <sz val="10"/>
      <name val="Arial CE"/>
      <family val="0"/>
    </font>
    <font>
      <b/>
      <sz val="14"/>
      <name val="Arial CE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56"/>
      <name val="Trebuchet MS"/>
      <family val="2"/>
    </font>
    <font>
      <sz val="10"/>
      <name val="Trebuchet MS"/>
      <family val="2"/>
    </font>
    <font>
      <b/>
      <sz val="10"/>
      <color indexed="5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84">
    <xf numFmtId="0" fontId="0" fillId="0" borderId="0" xfId="0" applyAlignment="1">
      <alignment/>
    </xf>
    <xf numFmtId="49" fontId="1" fillId="0" borderId="0" xfId="0" applyNumberFormat="1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49" fontId="3" fillId="0" borderId="10" xfId="0" applyNumberFormat="1" applyFont="1" applyBorder="1" applyAlignment="1" applyProtection="1">
      <alignment horizontal="center" textRotation="90" wrapText="1"/>
      <protection hidden="1"/>
    </xf>
    <xf numFmtId="0" fontId="3" fillId="0" borderId="11" xfId="0" applyFont="1" applyBorder="1" applyAlignment="1" applyProtection="1">
      <alignment horizontal="center" textRotation="90" wrapText="1"/>
      <protection hidden="1"/>
    </xf>
    <xf numFmtId="165" fontId="3" fillId="0" borderId="11" xfId="0" applyNumberFormat="1" applyFont="1" applyBorder="1" applyAlignment="1" applyProtection="1">
      <alignment horizontal="center" textRotation="90" wrapText="1"/>
      <protection hidden="1"/>
    </xf>
    <xf numFmtId="164" fontId="3" fillId="0" borderId="11" xfId="0" applyNumberFormat="1" applyFont="1" applyBorder="1" applyAlignment="1" applyProtection="1">
      <alignment horizontal="center" textRotation="90" wrapText="1"/>
      <protection hidden="1"/>
    </xf>
    <xf numFmtId="0" fontId="3" fillId="0" borderId="0" xfId="0" applyFont="1" applyAlignment="1" applyProtection="1">
      <alignment horizontal="center" textRotation="90" wrapText="1"/>
      <protection hidden="1"/>
    </xf>
    <xf numFmtId="49" fontId="3" fillId="0" borderId="12" xfId="0" applyNumberFormat="1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165" fontId="3" fillId="0" borderId="13" xfId="0" applyNumberFormat="1" applyFont="1" applyBorder="1" applyAlignment="1" applyProtection="1">
      <alignment horizontal="center" vertical="center"/>
      <protection hidden="1"/>
    </xf>
    <xf numFmtId="164" fontId="3" fillId="0" borderId="14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1" fontId="3" fillId="0" borderId="15" xfId="0" applyNumberFormat="1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vertical="center" wrapText="1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167" fontId="2" fillId="0" borderId="17" xfId="0" applyNumberFormat="1" applyFont="1" applyBorder="1" applyAlignment="1" applyProtection="1">
      <alignment horizontal="center" vertical="center"/>
      <protection hidden="1"/>
    </xf>
    <xf numFmtId="168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167" fontId="2" fillId="0" borderId="21" xfId="0" applyNumberFormat="1" applyFont="1" applyBorder="1" applyAlignment="1" applyProtection="1">
      <alignment horizontal="center" vertical="center"/>
      <protection hidden="1"/>
    </xf>
    <xf numFmtId="168" fontId="2" fillId="0" borderId="22" xfId="0" applyNumberFormat="1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vertical="center" wrapText="1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7" fontId="2" fillId="0" borderId="24" xfId="0" applyNumberFormat="1" applyFont="1" applyBorder="1" applyAlignment="1" applyProtection="1">
      <alignment horizontal="center" vertical="center"/>
      <protection hidden="1"/>
    </xf>
    <xf numFmtId="49" fontId="3" fillId="0" borderId="25" xfId="0" applyNumberFormat="1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vertical="center" wrapText="1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165" fontId="3" fillId="0" borderId="26" xfId="0" applyNumberFormat="1" applyFont="1" applyBorder="1" applyAlignment="1" applyProtection="1">
      <alignment horizontal="center" vertical="center"/>
      <protection hidden="1"/>
    </xf>
    <xf numFmtId="166" fontId="3" fillId="0" borderId="27" xfId="0" applyNumberFormat="1" applyFont="1" applyBorder="1" applyAlignment="1" applyProtection="1">
      <alignment horizontal="center" vertical="center"/>
      <protection hidden="1"/>
    </xf>
    <xf numFmtId="168" fontId="3" fillId="0" borderId="27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top"/>
      <protection hidden="1"/>
    </xf>
    <xf numFmtId="0" fontId="4" fillId="0" borderId="23" xfId="0" applyFont="1" applyBorder="1" applyAlignment="1" applyProtection="1">
      <alignment vertical="top" wrapText="1"/>
      <protection hidden="1"/>
    </xf>
    <xf numFmtId="0" fontId="4" fillId="0" borderId="23" xfId="0" applyFont="1" applyBorder="1" applyAlignment="1" applyProtection="1">
      <alignment horizontal="center" vertical="top"/>
      <protection hidden="1"/>
    </xf>
    <xf numFmtId="165" fontId="4" fillId="0" borderId="23" xfId="0" applyNumberFormat="1" applyFont="1" applyBorder="1" applyAlignment="1" applyProtection="1">
      <alignment horizontal="center" vertical="top"/>
      <protection hidden="1"/>
    </xf>
    <xf numFmtId="166" fontId="4" fillId="0" borderId="23" xfId="0" applyNumberFormat="1" applyFont="1" applyBorder="1" applyAlignment="1" applyProtection="1">
      <alignment horizontal="center" vertical="top"/>
      <protection hidden="1"/>
    </xf>
    <xf numFmtId="168" fontId="4" fillId="0" borderId="23" xfId="0" applyNumberFormat="1" applyFont="1" applyBorder="1" applyAlignment="1" applyProtection="1">
      <alignment horizontal="center" vertical="top"/>
      <protection hidden="1"/>
    </xf>
    <xf numFmtId="49" fontId="4" fillId="0" borderId="29" xfId="0" applyNumberFormat="1" applyFont="1" applyBorder="1" applyAlignment="1" applyProtection="1">
      <alignment horizontal="center" vertical="top"/>
      <protection hidden="1"/>
    </xf>
    <xf numFmtId="0" fontId="4" fillId="0" borderId="30" xfId="0" applyFont="1" applyBorder="1" applyAlignment="1" applyProtection="1">
      <alignment vertical="top" wrapText="1"/>
      <protection hidden="1"/>
    </xf>
    <xf numFmtId="0" fontId="4" fillId="0" borderId="30" xfId="0" applyFont="1" applyBorder="1" applyAlignment="1" applyProtection="1">
      <alignment horizontal="center" vertical="top"/>
      <protection hidden="1"/>
    </xf>
    <xf numFmtId="165" fontId="4" fillId="0" borderId="30" xfId="0" applyNumberFormat="1" applyFont="1" applyBorder="1" applyAlignment="1" applyProtection="1">
      <alignment horizontal="center" vertical="top"/>
      <protection hidden="1"/>
    </xf>
    <xf numFmtId="166" fontId="4" fillId="0" borderId="30" xfId="0" applyNumberFormat="1" applyFont="1" applyBorder="1" applyAlignment="1" applyProtection="1">
      <alignment horizontal="center" vertical="top"/>
      <protection hidden="1"/>
    </xf>
    <xf numFmtId="168" fontId="4" fillId="0" borderId="30" xfId="0" applyNumberFormat="1" applyFont="1" applyBorder="1" applyAlignment="1" applyProtection="1">
      <alignment horizontal="center" vertical="top"/>
      <protection hidden="1"/>
    </xf>
    <xf numFmtId="49" fontId="4" fillId="0" borderId="0" xfId="0" applyNumberFormat="1" applyFont="1" applyAlignment="1" applyProtection="1">
      <alignment horizontal="center" vertical="top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top"/>
      <protection hidden="1"/>
    </xf>
    <xf numFmtId="165" fontId="0" fillId="0" borderId="0" xfId="0" applyNumberFormat="1" applyAlignment="1" applyProtection="1">
      <alignment horizontal="center" vertical="top"/>
      <protection hidden="1"/>
    </xf>
    <xf numFmtId="164" fontId="0" fillId="0" borderId="0" xfId="0" applyNumberFormat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top"/>
      <protection hidden="1"/>
    </xf>
    <xf numFmtId="168" fontId="2" fillId="32" borderId="15" xfId="0" applyNumberFormat="1" applyFont="1" applyFill="1" applyBorder="1" applyAlignment="1" applyProtection="1">
      <alignment horizontal="center" vertical="center"/>
      <protection hidden="1" locked="0"/>
    </xf>
    <xf numFmtId="168" fontId="2" fillId="32" borderId="19" xfId="0" applyNumberFormat="1" applyFont="1" applyFill="1" applyBorder="1" applyAlignment="1" applyProtection="1">
      <alignment horizontal="center" vertical="center"/>
      <protection hidden="1" locked="0"/>
    </xf>
    <xf numFmtId="168" fontId="2" fillId="32" borderId="28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/>
      <protection hidden="1"/>
    </xf>
    <xf numFmtId="42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42" fontId="0" fillId="0" borderId="31" xfId="0" applyNumberFormat="1" applyBorder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/>
      <protection hidden="1"/>
    </xf>
    <xf numFmtId="169" fontId="0" fillId="0" borderId="18" xfId="0" applyNumberFormat="1" applyBorder="1" applyAlignment="1" applyProtection="1">
      <alignment/>
      <protection hidden="1"/>
    </xf>
    <xf numFmtId="0" fontId="0" fillId="0" borderId="25" xfId="0" applyFont="1" applyBorder="1" applyAlignment="1" applyProtection="1">
      <alignment horizontal="center"/>
      <protection hidden="1"/>
    </xf>
    <xf numFmtId="0" fontId="0" fillId="0" borderId="26" xfId="0" applyFont="1" applyFill="1" applyBorder="1" applyAlignment="1" applyProtection="1">
      <alignment/>
      <protection hidden="1"/>
    </xf>
    <xf numFmtId="169" fontId="0" fillId="0" borderId="32" xfId="0" applyNumberFormat="1" applyBorder="1" applyAlignment="1" applyProtection="1">
      <alignment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/>
      <protection hidden="1"/>
    </xf>
    <xf numFmtId="37" fontId="0" fillId="0" borderId="33" xfId="0" applyNumberFormat="1" applyBorder="1" applyAlignment="1" applyProtection="1">
      <alignment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7" fillId="0" borderId="23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21" xfId="0" applyFont="1" applyFill="1" applyBorder="1" applyAlignment="1" applyProtection="1">
      <alignment/>
      <protection hidden="1"/>
    </xf>
    <xf numFmtId="37" fontId="0" fillId="0" borderId="0" xfId="0" applyNumberFormat="1" applyBorder="1" applyAlignment="1" applyProtection="1">
      <alignment/>
      <protection hidden="1"/>
    </xf>
    <xf numFmtId="0" fontId="4" fillId="0" borderId="23" xfId="0" applyFont="1" applyBorder="1" applyAlignment="1" applyProtection="1">
      <alignment/>
      <protection hidden="1"/>
    </xf>
    <xf numFmtId="0" fontId="9" fillId="0" borderId="24" xfId="0" applyFont="1" applyBorder="1" applyAlignment="1" applyProtection="1">
      <alignment horizontal="left" vertical="center"/>
      <protection hidden="1"/>
    </xf>
    <xf numFmtId="169" fontId="0" fillId="0" borderId="34" xfId="0" applyNumberFormat="1" applyBorder="1" applyAlignment="1" applyProtection="1">
      <alignment/>
      <protection hidden="1"/>
    </xf>
    <xf numFmtId="169" fontId="0" fillId="32" borderId="22" xfId="0" applyNumberFormat="1" applyFont="1" applyFill="1" applyBorder="1" applyAlignment="1" applyProtection="1">
      <alignment horizontal="right" vertical="center"/>
      <protection hidden="1" locked="0"/>
    </xf>
    <xf numFmtId="0" fontId="0" fillId="32" borderId="23" xfId="0" applyFill="1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10.75390625" style="59" customWidth="1"/>
    <col min="2" max="2" width="58.25390625" style="59" customWidth="1"/>
    <col min="3" max="3" width="18.125" style="60" customWidth="1"/>
    <col min="4" max="4" width="11.625" style="59" bestFit="1" customWidth="1"/>
    <col min="5" max="16384" width="9.125" style="59" customWidth="1"/>
  </cols>
  <sheetData>
    <row r="1" ht="12.75">
      <c r="A1" s="59" t="s">
        <v>28</v>
      </c>
    </row>
    <row r="3" ht="12.75">
      <c r="A3" s="61" t="s">
        <v>29</v>
      </c>
    </row>
    <row r="4" ht="12.75">
      <c r="A4" s="61"/>
    </row>
    <row r="5" spans="1:2" ht="12.75">
      <c r="A5" s="61" t="s">
        <v>15</v>
      </c>
      <c r="B5" s="83"/>
    </row>
    <row r="6" spans="1:3" ht="13.5" thickBot="1">
      <c r="A6" s="62"/>
      <c r="B6" s="62" t="s">
        <v>5</v>
      </c>
      <c r="C6" s="63" t="s">
        <v>6</v>
      </c>
    </row>
    <row r="7" spans="1:3" ht="13.5" thickBot="1">
      <c r="A7" s="64" t="s">
        <v>10</v>
      </c>
      <c r="B7" s="65" t="s">
        <v>17</v>
      </c>
      <c r="C7" s="66">
        <f>'Z1 VZT, elektro, stavba'!F14</f>
        <v>0</v>
      </c>
    </row>
    <row r="8" spans="1:3" ht="13.5" thickBot="1">
      <c r="A8" s="67" t="s">
        <v>11</v>
      </c>
      <c r="B8" s="68" t="s">
        <v>7</v>
      </c>
      <c r="C8" s="69">
        <f>SUM(C7:C7)</f>
        <v>0</v>
      </c>
    </row>
    <row r="9" spans="1:3" ht="12.75">
      <c r="A9" s="70"/>
      <c r="B9" s="71"/>
      <c r="C9" s="72"/>
    </row>
    <row r="10" spans="1:5" ht="15">
      <c r="A10" s="73" t="s">
        <v>12</v>
      </c>
      <c r="B10" s="74" t="s">
        <v>9</v>
      </c>
      <c r="C10" s="82"/>
      <c r="D10" s="75"/>
      <c r="E10" s="75"/>
    </row>
    <row r="11" spans="1:5" ht="15.75" thickBot="1">
      <c r="A11" s="73" t="s">
        <v>13</v>
      </c>
      <c r="B11" s="74" t="s">
        <v>8</v>
      </c>
      <c r="C11" s="82"/>
      <c r="D11" s="75"/>
      <c r="E11" s="75"/>
    </row>
    <row r="12" spans="1:3" ht="13.5" thickBot="1">
      <c r="A12" s="67" t="s">
        <v>14</v>
      </c>
      <c r="B12" s="68" t="s">
        <v>30</v>
      </c>
      <c r="C12" s="69">
        <f>SUM(C10:C11)</f>
        <v>0</v>
      </c>
    </row>
    <row r="13" spans="1:3" ht="13.5" thickBot="1">
      <c r="A13" s="76"/>
      <c r="B13" s="77"/>
      <c r="C13" s="78"/>
    </row>
    <row r="14" spans="1:4" ht="16.5" thickBot="1" thickTop="1">
      <c r="A14" s="79" t="s">
        <v>23</v>
      </c>
      <c r="B14" s="80"/>
      <c r="C14" s="81">
        <f>C8+C12</f>
        <v>0</v>
      </c>
      <c r="D14" s="60"/>
    </row>
    <row r="15" ht="13.5" thickTop="1"/>
    <row r="16" ht="12.75">
      <c r="A16" s="54" t="s">
        <v>19</v>
      </c>
    </row>
  </sheetData>
  <sheetProtection password="CC06" sheet="1" selectLockedCells="1"/>
  <protectedRanges>
    <protectedRange sqref="B5 C10:C11" name="Oblast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="96" zoomScaleNormal="96" zoomScalePageLayoutView="0" workbookViewId="0" topLeftCell="A1">
      <selection activeCell="E4" sqref="E4:E11"/>
    </sheetView>
  </sheetViews>
  <sheetFormatPr defaultColWidth="9.00390625" defaultRowHeight="12.75"/>
  <cols>
    <col min="1" max="1" width="5.75390625" style="49" customWidth="1"/>
    <col min="2" max="2" width="63.625" style="50" customWidth="1"/>
    <col min="3" max="3" width="5.75390625" style="51" customWidth="1"/>
    <col min="4" max="4" width="5.75390625" style="52" customWidth="1"/>
    <col min="5" max="5" width="12.75390625" style="53" bestFit="1" customWidth="1"/>
    <col min="6" max="6" width="19.75390625" style="53" customWidth="1"/>
    <col min="7" max="7" width="11.375" style="55" customWidth="1"/>
    <col min="8" max="8" width="52.375" style="55" customWidth="1"/>
    <col min="9" max="16384" width="9.125" style="55" customWidth="1"/>
  </cols>
  <sheetData>
    <row r="1" spans="1:6" s="5" customFormat="1" ht="36" customHeight="1" thickBot="1">
      <c r="A1" s="1" t="s">
        <v>18</v>
      </c>
      <c r="B1" s="1"/>
      <c r="C1" s="2"/>
      <c r="D1" s="3"/>
      <c r="E1" s="4"/>
      <c r="F1" s="4"/>
    </row>
    <row r="2" spans="1:6" s="10" customFormat="1" ht="114.75" customHeight="1" thickBot="1">
      <c r="A2" s="6" t="s">
        <v>0</v>
      </c>
      <c r="B2" s="7" t="s">
        <v>5</v>
      </c>
      <c r="C2" s="7" t="s">
        <v>1</v>
      </c>
      <c r="D2" s="8" t="s">
        <v>2</v>
      </c>
      <c r="E2" s="9" t="s">
        <v>21</v>
      </c>
      <c r="F2" s="9" t="s">
        <v>20</v>
      </c>
    </row>
    <row r="3" spans="1:6" s="16" customFormat="1" ht="13.5" thickBot="1">
      <c r="A3" s="11"/>
      <c r="B3" s="12"/>
      <c r="C3" s="13"/>
      <c r="D3" s="14"/>
      <c r="E3" s="15"/>
      <c r="F3" s="15"/>
    </row>
    <row r="4" spans="1:6" s="22" customFormat="1" ht="25.5">
      <c r="A4" s="17" t="s">
        <v>4</v>
      </c>
      <c r="B4" s="18" t="s">
        <v>16</v>
      </c>
      <c r="C4" s="19" t="s">
        <v>3</v>
      </c>
      <c r="D4" s="20">
        <v>1</v>
      </c>
      <c r="E4" s="56"/>
      <c r="F4" s="21">
        <f aca="true" t="shared" si="0" ref="F4:F9">+E4*D4</f>
        <v>0</v>
      </c>
    </row>
    <row r="5" spans="1:6" s="22" customFormat="1" ht="25.5">
      <c r="A5" s="23">
        <f>A4+1</f>
        <v>2</v>
      </c>
      <c r="B5" s="24" t="s">
        <v>24</v>
      </c>
      <c r="C5" s="25" t="s">
        <v>3</v>
      </c>
      <c r="D5" s="26">
        <v>1</v>
      </c>
      <c r="E5" s="57"/>
      <c r="F5" s="27">
        <f>+E5*D5</f>
        <v>0</v>
      </c>
    </row>
    <row r="6" spans="1:6" s="22" customFormat="1" ht="25.5">
      <c r="A6" s="23">
        <f aca="true" t="shared" si="1" ref="A6:A11">A5+1</f>
        <v>3</v>
      </c>
      <c r="B6" s="24" t="s">
        <v>25</v>
      </c>
      <c r="C6" s="25" t="s">
        <v>3</v>
      </c>
      <c r="D6" s="26">
        <v>1</v>
      </c>
      <c r="E6" s="57"/>
      <c r="F6" s="27">
        <f>+E6*D6</f>
        <v>0</v>
      </c>
    </row>
    <row r="7" spans="1:6" s="22" customFormat="1" ht="89.25">
      <c r="A7" s="23">
        <f t="shared" si="1"/>
        <v>4</v>
      </c>
      <c r="B7" s="24" t="s">
        <v>32</v>
      </c>
      <c r="C7" s="25" t="s">
        <v>3</v>
      </c>
      <c r="D7" s="26">
        <v>1</v>
      </c>
      <c r="E7" s="57"/>
      <c r="F7" s="27">
        <f>+E7*D7</f>
        <v>0</v>
      </c>
    </row>
    <row r="8" spans="1:6" s="22" customFormat="1" ht="29.25" customHeight="1">
      <c r="A8" s="23">
        <f t="shared" si="1"/>
        <v>5</v>
      </c>
      <c r="B8" s="28" t="s">
        <v>22</v>
      </c>
      <c r="C8" s="25" t="s">
        <v>3</v>
      </c>
      <c r="D8" s="26">
        <v>1</v>
      </c>
      <c r="E8" s="57"/>
      <c r="F8" s="27">
        <f t="shared" si="0"/>
        <v>0</v>
      </c>
    </row>
    <row r="9" spans="1:6" s="22" customFormat="1" ht="25.5">
      <c r="A9" s="23">
        <f t="shared" si="1"/>
        <v>6</v>
      </c>
      <c r="B9" s="28" t="s">
        <v>33</v>
      </c>
      <c r="C9" s="29" t="s">
        <v>3</v>
      </c>
      <c r="D9" s="30">
        <v>1</v>
      </c>
      <c r="E9" s="58"/>
      <c r="F9" s="27">
        <f t="shared" si="0"/>
        <v>0</v>
      </c>
    </row>
    <row r="10" spans="1:6" s="22" customFormat="1" ht="25.5">
      <c r="A10" s="23">
        <f t="shared" si="1"/>
        <v>7</v>
      </c>
      <c r="B10" s="28" t="s">
        <v>26</v>
      </c>
      <c r="C10" s="29" t="s">
        <v>3</v>
      </c>
      <c r="D10" s="30">
        <v>1</v>
      </c>
      <c r="E10" s="58"/>
      <c r="F10" s="27">
        <f>+E10*D10</f>
        <v>0</v>
      </c>
    </row>
    <row r="11" spans="1:6" s="22" customFormat="1" ht="26.25" thickBot="1">
      <c r="A11" s="23">
        <f t="shared" si="1"/>
        <v>8</v>
      </c>
      <c r="B11" s="28" t="s">
        <v>27</v>
      </c>
      <c r="C11" s="29" t="s">
        <v>3</v>
      </c>
      <c r="D11" s="30">
        <v>1</v>
      </c>
      <c r="E11" s="58"/>
      <c r="F11" s="27">
        <f>+E11*D11</f>
        <v>0</v>
      </c>
    </row>
    <row r="12" spans="1:6" s="22" customFormat="1" ht="13.5" thickBot="1">
      <c r="A12" s="31"/>
      <c r="B12" s="32"/>
      <c r="C12" s="33"/>
      <c r="D12" s="34"/>
      <c r="E12" s="35"/>
      <c r="F12" s="36"/>
    </row>
    <row r="13" spans="1:6" s="16" customFormat="1" ht="12.75">
      <c r="A13" s="37"/>
      <c r="B13" s="38"/>
      <c r="C13" s="39"/>
      <c r="D13" s="40"/>
      <c r="E13" s="41"/>
      <c r="F13" s="42"/>
    </row>
    <row r="14" spans="1:6" s="22" customFormat="1" ht="13.5" thickBot="1">
      <c r="A14" s="43"/>
      <c r="B14" s="44" t="s">
        <v>31</v>
      </c>
      <c r="C14" s="45"/>
      <c r="D14" s="46"/>
      <c r="E14" s="47"/>
      <c r="F14" s="48">
        <f>SUM(F4:F11)</f>
        <v>0</v>
      </c>
    </row>
    <row r="15" spans="1:6" s="22" customFormat="1" ht="12.75">
      <c r="A15" s="49"/>
      <c r="B15" s="50"/>
      <c r="C15" s="51"/>
      <c r="D15" s="52"/>
      <c r="E15" s="53"/>
      <c r="F15" s="53"/>
    </row>
    <row r="16" spans="1:6" s="22" customFormat="1" ht="12.75">
      <c r="A16" s="54" t="s">
        <v>19</v>
      </c>
      <c r="B16" s="50"/>
      <c r="C16" s="51"/>
      <c r="D16" s="52"/>
      <c r="E16" s="53"/>
      <c r="F16" s="53"/>
    </row>
    <row r="17" spans="1:6" s="22" customFormat="1" ht="12.75">
      <c r="A17" s="49"/>
      <c r="B17" s="50"/>
      <c r="C17" s="51"/>
      <c r="D17" s="52"/>
      <c r="E17" s="53"/>
      <c r="F17" s="53"/>
    </row>
    <row r="18" spans="1:6" s="22" customFormat="1" ht="12.75">
      <c r="A18" s="49"/>
      <c r="B18" s="50"/>
      <c r="C18" s="51"/>
      <c r="D18" s="52"/>
      <c r="E18" s="53"/>
      <c r="F18" s="53"/>
    </row>
    <row r="19" spans="1:6" s="16" customFormat="1" ht="12.75">
      <c r="A19" s="49"/>
      <c r="B19" s="50"/>
      <c r="C19" s="51"/>
      <c r="D19" s="52"/>
      <c r="E19" s="53"/>
      <c r="F19" s="53"/>
    </row>
  </sheetData>
  <sheetProtection password="CC06" sheet="1"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Jan Weinzetl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Miloš Pozdník</dc:creator>
  <cp:keywords/>
  <dc:description/>
  <cp:lastModifiedBy>Kalvachová Naděžda</cp:lastModifiedBy>
  <cp:lastPrinted>2016-08-03T14:31:58Z</cp:lastPrinted>
  <dcterms:created xsi:type="dcterms:W3CDTF">2010-04-22T08:25:03Z</dcterms:created>
  <dcterms:modified xsi:type="dcterms:W3CDTF">2016-08-16T11:32:38Z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725846729</vt:i4>
  </property>
  <property fmtid="{D5CDD505-2E9C-101B-9397-08002B2CF9AE}" pid="3" name="_NewReviewCycle">
    <vt:lpwstr/>
  </property>
  <property fmtid="{D5CDD505-2E9C-101B-9397-08002B2CF9AE}" pid="4" name="_EmailSubject">
    <vt:lpwstr>výměna jednotky  Atrea České Budějovice</vt:lpwstr>
  </property>
  <property fmtid="{D5CDD505-2E9C-101B-9397-08002B2CF9AE}" pid="5" name="_AuthorEmail">
    <vt:lpwstr>Michal.Marhoul@cnb.cz</vt:lpwstr>
  </property>
  <property fmtid="{D5CDD505-2E9C-101B-9397-08002B2CF9AE}" pid="6" name="_AuthorEmailDisplayName">
    <vt:lpwstr>Marhoul Michal</vt:lpwstr>
  </property>
  <property fmtid="{D5CDD505-2E9C-101B-9397-08002B2CF9AE}" pid="7" name="_PreviousAdHocReviewCycleID">
    <vt:i4>491828740</vt:i4>
  </property>
  <property fmtid="{D5CDD505-2E9C-101B-9397-08002B2CF9AE}" pid="8" name="_ReviewingToolsShownOnce">
    <vt:lpwstr/>
  </property>
</Properties>
</file>