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<sst xmlns="http://schemas.openxmlformats.org/spreadsheetml/2006/main" count="30" uniqueCount="26">
  <si>
    <t>Implementační projekt</t>
  </si>
  <si>
    <t>Využití služby</t>
  </si>
  <si>
    <t>Případný budoucí rozvoj</t>
  </si>
  <si>
    <t>1. etapa - realizační studie</t>
  </si>
  <si>
    <t>2. a 3. etapa - implementace a uvedení do provozu</t>
  </si>
  <si>
    <t>a</t>
  </si>
  <si>
    <t>b</t>
  </si>
  <si>
    <t>Cena v Kč bez DPH</t>
  </si>
  <si>
    <t>Měsíční platba za službu</t>
  </si>
  <si>
    <t>Cena za měsíc v Kč bez DPH</t>
  </si>
  <si>
    <t>Celková cena za provoz ISOK po dobu 4 let (2a * 48)</t>
  </si>
  <si>
    <t>CELKOVÁ NABÍDKOVÁ CENA v Kč bez DPH</t>
  </si>
  <si>
    <t>Informační systém pro odbornou knihovnu (ISOK)</t>
  </si>
  <si>
    <t>CENOVÁ TABULKA</t>
  </si>
  <si>
    <t>Celková cena za celý projekt implementace ISOK v ČNB (1a + 1b)</t>
  </si>
  <si>
    <t>Hodinová platba za službu</t>
  </si>
  <si>
    <t>Cena za člověkohodinu v Kč bez DPH</t>
  </si>
  <si>
    <t>Poznámky:</t>
  </si>
  <si>
    <t>Dodavatel vyplní veškerá žlutě podbarvená políčka!</t>
  </si>
  <si>
    <t>Položka</t>
  </si>
  <si>
    <t>Předpokládaný počet člověkohodin</t>
  </si>
  <si>
    <t>Příloha č. 3 poptávky</t>
  </si>
  <si>
    <t>Předpokládaný počet měsíců poskytování služby provozu ISOK uvedený u výpočtu položky 2a je v souladu se zákonem č. 137/2006 Sb. o veřejných zakázkách, ve znění pozdějších předpisů, stanoven za období 48 měsíců. Předpokládaný počet je uveden pouze za účelem porovnání nabídek. Zadavatel si vyhrazuje právo čerpat službu v souladu s přílohou č. 1 této poptávky – Návrh smlouvy.</t>
  </si>
  <si>
    <t>Předpokládaný počet člověkohodin uvedený u výpočtu položky 3a je uveden pouze za účelem porovnání nabídek a vychází z předpokládaného počtu čerpání zadavatelem za dobu 48 měsíců. Zadavatel si vyhrazuje právo uvedené množství čerpat dle svých reálných potřeb, tj. přečerpat, nedočerpat či vůbec nečerpat; skutečný počet se tak může od předpokládaného počtu lišit.</t>
  </si>
  <si>
    <t>Celková cena za předpokládaný počet člověkohodin rozvoje ISOK po dobu 4 let (3a * 20)</t>
  </si>
  <si>
    <t>Předpokládaný počet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</si>
</sst>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Times New Roman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double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3" fontId="7" fillId="0" borderId="0" xfId="0" applyNumberFormat="1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" fontId="2" fillId="0" borderId="3" xfId="0" applyNumberFormat="1" applyFont="1" applyFill="1" applyBorder="1" applyProtection="1"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6" xfId="0" applyFont="1" applyBorder="1" applyProtection="1">
      <protection/>
    </xf>
    <xf numFmtId="0" fontId="0" fillId="0" borderId="7" xfId="0" applyFont="1" applyBorder="1" applyAlignment="1" applyProtection="1">
      <alignment horizontal="right"/>
      <protection/>
    </xf>
    <xf numFmtId="4" fontId="0" fillId="0" borderId="8" xfId="0" applyNumberFormat="1" applyFill="1" applyBorder="1" applyProtection="1"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wrapText="1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4" fontId="8" fillId="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0" xfId="0" applyFont="1" applyProtection="1">
      <protection/>
    </xf>
    <xf numFmtId="4" fontId="0" fillId="4" borderId="13" xfId="0" applyNumberFormat="1" applyFill="1" applyBorder="1" applyProtection="1">
      <protection locked="0"/>
    </xf>
    <xf numFmtId="4" fontId="0" fillId="4" borderId="14" xfId="0" applyNumberFormat="1" applyFill="1" applyBorder="1" applyProtection="1">
      <protection locked="0"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center"/>
      <protection/>
    </xf>
    <xf numFmtId="0" fontId="5" fillId="2" borderId="18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/>
      <protection/>
    </xf>
    <xf numFmtId="2" fontId="0" fillId="4" borderId="6" xfId="0" applyNumberFormat="1" applyFont="1" applyFill="1" applyBorder="1" applyProtection="1">
      <protection locked="0"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 topLeftCell="A4">
      <selection activeCell="H15" sqref="H15"/>
    </sheetView>
  </sheetViews>
  <sheetFormatPr defaultColWidth="9.140625" defaultRowHeight="15"/>
  <cols>
    <col min="1" max="1" width="6.8515625" style="2" customWidth="1"/>
    <col min="2" max="2" width="57.7109375" style="3" bestFit="1" customWidth="1"/>
    <col min="3" max="3" width="33.140625" style="3" bestFit="1" customWidth="1"/>
    <col min="4" max="4" width="14.57421875" style="3" bestFit="1" customWidth="1"/>
    <col min="5" max="5" width="19.421875" style="3" customWidth="1"/>
    <col min="6" max="16384" width="9.140625" style="3" customWidth="1"/>
  </cols>
  <sheetData>
    <row r="1" ht="15">
      <c r="E1" s="3" t="s">
        <v>21</v>
      </c>
    </row>
    <row r="2" spans="2:4" ht="21">
      <c r="B2" s="25" t="s">
        <v>12</v>
      </c>
      <c r="C2" s="25"/>
      <c r="D2" s="25"/>
    </row>
    <row r="3" spans="2:4" ht="24" customHeight="1">
      <c r="B3" s="25" t="s">
        <v>13</v>
      </c>
      <c r="C3" s="25"/>
      <c r="D3" s="25"/>
    </row>
    <row r="4" spans="1:4" ht="23.25" customHeight="1" thickBot="1">
      <c r="A4" s="4" t="s">
        <v>19</v>
      </c>
      <c r="B4" s="26"/>
      <c r="C4" s="26"/>
      <c r="D4" s="26"/>
    </row>
    <row r="5" spans="1:8" ht="24" customHeight="1" thickBot="1">
      <c r="A5" s="44">
        <v>1</v>
      </c>
      <c r="B5" s="45" t="s">
        <v>0</v>
      </c>
      <c r="C5" s="46"/>
      <c r="D5" s="46"/>
      <c r="E5" s="47" t="s">
        <v>7</v>
      </c>
      <c r="F5" s="5"/>
      <c r="G5" s="5"/>
      <c r="H5" s="5"/>
    </row>
    <row r="6" spans="1:8" ht="15">
      <c r="A6" s="6" t="s">
        <v>5</v>
      </c>
      <c r="B6" s="34" t="s">
        <v>3</v>
      </c>
      <c r="C6" s="35"/>
      <c r="D6" s="35"/>
      <c r="E6" s="23"/>
      <c r="F6" s="1">
        <f>IF((TRUNC(E6,2)-E6)=0,0,1)</f>
        <v>0</v>
      </c>
      <c r="G6" s="22"/>
      <c r="H6" s="5"/>
    </row>
    <row r="7" spans="1:8" ht="15.75" thickBot="1">
      <c r="A7" s="7" t="s">
        <v>6</v>
      </c>
      <c r="B7" s="37" t="s">
        <v>4</v>
      </c>
      <c r="C7" s="38"/>
      <c r="D7" s="38"/>
      <c r="E7" s="24"/>
      <c r="F7" s="1">
        <f>IF((TRUNC(E7,2)-E7)=0,0,1)</f>
        <v>0</v>
      </c>
      <c r="G7" s="22"/>
      <c r="H7" s="5"/>
    </row>
    <row r="8" spans="1:8" ht="15.75" thickBot="1">
      <c r="A8" s="32" t="s">
        <v>14</v>
      </c>
      <c r="B8" s="36"/>
      <c r="C8" s="36"/>
      <c r="D8" s="36"/>
      <c r="E8" s="8">
        <f>SUM(E6:E7)</f>
        <v>0</v>
      </c>
      <c r="F8" s="1"/>
      <c r="G8" s="22"/>
      <c r="H8" s="5"/>
    </row>
    <row r="9" spans="6:8" ht="15.75" thickBot="1">
      <c r="F9" s="22"/>
      <c r="G9" s="22"/>
      <c r="H9" s="5"/>
    </row>
    <row r="10" spans="1:8" ht="33.75" customHeight="1" thickBot="1">
      <c r="A10" s="43">
        <v>2</v>
      </c>
      <c r="B10" s="14" t="s">
        <v>1</v>
      </c>
      <c r="C10" s="15" t="s">
        <v>9</v>
      </c>
      <c r="D10" s="48" t="s">
        <v>25</v>
      </c>
      <c r="E10" s="17" t="s">
        <v>7</v>
      </c>
      <c r="F10" s="22"/>
      <c r="G10" s="22"/>
      <c r="H10" s="5"/>
    </row>
    <row r="11" spans="1:8" ht="15.75" thickBot="1">
      <c r="A11" s="10" t="s">
        <v>5</v>
      </c>
      <c r="B11" s="11" t="s">
        <v>8</v>
      </c>
      <c r="C11" s="40"/>
      <c r="D11" s="12">
        <v>48</v>
      </c>
      <c r="E11" s="13">
        <f>C11*D11</f>
        <v>0</v>
      </c>
      <c r="F11" s="1">
        <f>IF((TRUNC(C11,2)-C11)=0,0,1)</f>
        <v>0</v>
      </c>
      <c r="G11" s="1"/>
      <c r="H11" s="5"/>
    </row>
    <row r="12" spans="1:8" ht="15.75" thickBot="1">
      <c r="A12" s="32" t="s">
        <v>10</v>
      </c>
      <c r="B12" s="33"/>
      <c r="C12" s="33"/>
      <c r="D12" s="33"/>
      <c r="E12" s="8">
        <f>SUM(E11)</f>
        <v>0</v>
      </c>
      <c r="F12" s="1"/>
      <c r="G12" s="22"/>
      <c r="H12" s="5"/>
    </row>
    <row r="13" spans="6:8" ht="15.75" thickBot="1">
      <c r="F13" s="22"/>
      <c r="G13" s="22"/>
      <c r="H13" s="5"/>
    </row>
    <row r="14" spans="1:8" ht="46.5" customHeight="1" thickBot="1">
      <c r="A14" s="9">
        <v>3</v>
      </c>
      <c r="B14" s="14" t="s">
        <v>2</v>
      </c>
      <c r="C14" s="15" t="s">
        <v>16</v>
      </c>
      <c r="D14" s="16" t="s">
        <v>20</v>
      </c>
      <c r="E14" s="17" t="s">
        <v>7</v>
      </c>
      <c r="F14" s="22"/>
      <c r="G14" s="22"/>
      <c r="H14" s="5"/>
    </row>
    <row r="15" spans="1:8" ht="15.75" thickBot="1">
      <c r="A15" s="10" t="s">
        <v>5</v>
      </c>
      <c r="B15" s="11" t="s">
        <v>15</v>
      </c>
      <c r="C15" s="40"/>
      <c r="D15" s="12">
        <v>20</v>
      </c>
      <c r="E15" s="13">
        <f>C15*D15</f>
        <v>0</v>
      </c>
      <c r="F15" s="1">
        <f>IF((TRUNC(C15,2)-C15)=0,0,1)</f>
        <v>0</v>
      </c>
      <c r="G15" s="1"/>
      <c r="H15" s="5"/>
    </row>
    <row r="16" spans="1:8" ht="15.75" thickBot="1">
      <c r="A16" s="32" t="s">
        <v>24</v>
      </c>
      <c r="B16" s="33"/>
      <c r="C16" s="33"/>
      <c r="D16" s="33"/>
      <c r="E16" s="8">
        <f>SUM(E15)</f>
        <v>0</v>
      </c>
      <c r="F16" s="1"/>
      <c r="G16" s="22"/>
      <c r="H16" s="5"/>
    </row>
    <row r="17" spans="6:8" ht="15">
      <c r="F17" s="22"/>
      <c r="G17" s="22"/>
      <c r="H17" s="5"/>
    </row>
    <row r="18" spans="6:8" ht="15.75" thickBot="1">
      <c r="F18" s="22"/>
      <c r="G18" s="22"/>
      <c r="H18" s="5"/>
    </row>
    <row r="19" spans="1:8" ht="20.25" thickBot="1" thickTop="1">
      <c r="A19" s="18">
        <v>4</v>
      </c>
      <c r="B19" s="27" t="s">
        <v>11</v>
      </c>
      <c r="C19" s="28"/>
      <c r="D19" s="29"/>
      <c r="E19" s="19">
        <f>IF(F19=0,SUM(E8,E12,E16),"CHYBA!!!")</f>
        <v>0</v>
      </c>
      <c r="F19" s="1">
        <f>SUM(F6,F7,F11,F15)</f>
        <v>0</v>
      </c>
      <c r="G19" s="22"/>
      <c r="H19" s="5"/>
    </row>
    <row r="20" spans="6:8" ht="13.5" customHeight="1" thickTop="1">
      <c r="F20" s="5"/>
      <c r="G20" s="5"/>
      <c r="H20" s="5"/>
    </row>
    <row r="21" spans="2:5" ht="13.5" customHeight="1">
      <c r="B21" s="39" t="str">
        <f>IF(F19=0,"","Bylo zadáno více než povolený počet 2 desetinných míst v  "&amp;F19&amp;" buňkách")</f>
        <v/>
      </c>
      <c r="C21" s="39"/>
      <c r="D21" s="39"/>
      <c r="E21" s="39"/>
    </row>
    <row r="22" ht="15">
      <c r="B22" s="20" t="s">
        <v>17</v>
      </c>
    </row>
    <row r="23" spans="2:5" ht="20.25" customHeight="1">
      <c r="B23" s="30" t="s">
        <v>18</v>
      </c>
      <c r="C23" s="31"/>
      <c r="D23" s="31"/>
      <c r="E23" s="31"/>
    </row>
    <row r="24" spans="2:5" ht="57.75" customHeight="1">
      <c r="B24" s="41" t="s">
        <v>22</v>
      </c>
      <c r="C24" s="42"/>
      <c r="D24" s="42"/>
      <c r="E24" s="42"/>
    </row>
    <row r="25" spans="2:5" ht="49.5" customHeight="1">
      <c r="B25" s="41" t="s">
        <v>23</v>
      </c>
      <c r="C25" s="42"/>
      <c r="D25" s="42"/>
      <c r="E25" s="42"/>
    </row>
    <row r="26" spans="2:5" ht="15">
      <c r="B26" s="21"/>
      <c r="C26" s="21"/>
      <c r="D26" s="21"/>
      <c r="E26" s="21"/>
    </row>
    <row r="27" spans="2:5" ht="15">
      <c r="B27" s="21"/>
      <c r="C27" s="21"/>
      <c r="D27" s="21"/>
      <c r="E27" s="21"/>
    </row>
  </sheetData>
  <sheetProtection password="CC06" sheet="1" objects="1" scenarios="1"/>
  <mergeCells count="14">
    <mergeCell ref="B2:D2"/>
    <mergeCell ref="B4:D4"/>
    <mergeCell ref="B19:D19"/>
    <mergeCell ref="B24:E24"/>
    <mergeCell ref="B3:D3"/>
    <mergeCell ref="B23:E23"/>
    <mergeCell ref="A12:D12"/>
    <mergeCell ref="A16:D16"/>
    <mergeCell ref="B5:D5"/>
    <mergeCell ref="B6:D6"/>
    <mergeCell ref="A8:D8"/>
    <mergeCell ref="B7:D7"/>
    <mergeCell ref="B21:E21"/>
    <mergeCell ref="B25:E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Štádler Pavel</dc:creator>
  <cp:keywords/>
  <dc:description/>
  <cp:lastModifiedBy>Bolfová Petra</cp:lastModifiedBy>
  <dcterms:created xsi:type="dcterms:W3CDTF">2016-06-09T10:30:06Z</dcterms:created>
  <dcterms:modified xsi:type="dcterms:W3CDTF">2016-07-08T08:37:22Z</dcterms:modified>
  <cp:category/>
  <cp:version/>
  <cp:contentType/>
  <cp:contentStatus/>
</cp:coreProperties>
</file>