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5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<sst xmlns="http://schemas.openxmlformats.org/spreadsheetml/2006/main" count="40" uniqueCount="33">
  <si>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Poř.č.</t>
  </si>
  <si>
    <t>1.</t>
  </si>
  <si>
    <t>2.</t>
  </si>
  <si>
    <t>3.</t>
  </si>
  <si>
    <t>4.</t>
  </si>
  <si>
    <t>5.</t>
  </si>
  <si>
    <t>Cena za pozáruční podporu HW</t>
  </si>
  <si>
    <t>Cena za pozáruční podporu SW</t>
  </si>
  <si>
    <t>Cena za dodávku HW a SW prostředků</t>
  </si>
  <si>
    <t>Celková cena nabídky</t>
  </si>
  <si>
    <t>Cena za preventivní údržbu</t>
  </si>
  <si>
    <t>Pozn.: Uchazeč vyplní pouze žlutě podbarvená políčka</t>
  </si>
  <si>
    <t>Cena za 4 roky v Kč bez DPH</t>
  </si>
  <si>
    <t>Položka</t>
  </si>
  <si>
    <t>Jednotka / Počet / Období</t>
  </si>
  <si>
    <t>Jednotková cena v Kč bez DPH</t>
  </si>
  <si>
    <t>6.</t>
  </si>
  <si>
    <t>7.</t>
  </si>
  <si>
    <t xml:space="preserve">  Příloha č. 3 - cenová tabulka</t>
  </si>
  <si>
    <t xml:space="preserve">Celková nabídková cena </t>
  </si>
  <si>
    <t xml:space="preserve"> Cena za 3 měsíce              (v Kč bez DPH)</t>
  </si>
  <si>
    <t>Cena                                (v Kč bez DPH)</t>
  </si>
  <si>
    <t>Cena celkem                           (v Kč bez DPH)</t>
  </si>
  <si>
    <t>8.</t>
  </si>
  <si>
    <t>Cena za instalaci, implementaci, dodání dokumentace skutečného stavu, uživatelské dokumentace a ověření funkčnosti</t>
  </si>
  <si>
    <t xml:space="preserve">Cena za zaškolení </t>
  </si>
  <si>
    <r>
      <t xml:space="preserve">Cena za podporu SW od 4. roku po podpisu protokolu dle čl. V odst. 1 návrhu smlouvy </t>
    </r>
    <r>
      <rPr>
        <b/>
        <sz val="10"/>
        <rFont val="Arial"/>
        <family val="2"/>
      </rPr>
      <t>(hrazena čtvrtletně)</t>
    </r>
  </si>
  <si>
    <r>
      <t>Cena za pozáruční podporu HW, tj. od 4. roku po podpisu protokolu dle čl. V odst. 1 návrhu smlouvy</t>
    </r>
    <r>
      <rPr>
        <b/>
        <sz val="10"/>
        <rFont val="Arial"/>
        <family val="2"/>
      </rPr>
      <t xml:space="preserve"> (hrazena čtvrtletně)</t>
    </r>
  </si>
  <si>
    <r>
      <t>Cena za preventivní údržbu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SW </t>
    </r>
    <r>
      <rPr>
        <b/>
        <sz val="10"/>
        <rFont val="Arial"/>
        <family val="2"/>
      </rPr>
      <t>(hrazena čtvrtletně)</t>
    </r>
  </si>
  <si>
    <t>Cena za dodávku HW prostředků vč. 3leté záruční podpory HW (tj. 3 roky po podpisu protokolu o instalaci serverů do stojanů a zapojení do kabeláže dle čl. V odst. 1 návrhu smlouvy)</t>
  </si>
  <si>
    <t>Cena za dodávku SW prostředků vč. 3leté podpory SW (tj. 3 roky po podpisu protokolu dle čl. V odst. 1 návrhu smlouvy)</t>
  </si>
  <si>
    <r>
      <t xml:space="preserve">Uchazeč vyplní pouze ŽLUTÁ POLE. </t>
    </r>
    <r>
      <rPr>
        <sz val="10"/>
        <rFont val="Arial"/>
        <family val="2"/>
      </rPr>
      <t xml:space="preserve">Předpokládaný počet let poskytování pozáruční podpory HW, podpory SW  a preventivní údržby SW je uveden pouze za účelem porovnání nabídek (v souladu se ZVZ po dobu 48 měsíců,resp. 12 měsíců v případě pozáruční podpory HW z důvodu zahrnutí 3leté záruční doby na HW do ceny dodávky HW a 12 měsíců podpory SW z důvodu zahrnutí 3leté podpory do ceny dodávky SW). Zadavatel si vyhrazuje právo smlouvu v části upravující poskytování pozáruční podpory HW, podpory SW a preventivní údržby SW vypovědět dříve či později než před/po uplynutí této doby. </t>
    </r>
  </si>
  <si>
    <r>
      <t xml:space="preserve">Cena za 48 měsíců, </t>
    </r>
    <r>
      <rPr>
        <b/>
        <sz val="8"/>
        <rFont val="Arial"/>
        <family val="2"/>
      </rPr>
      <t xml:space="preserve">resp. 12 měsíců pro pozáruční podporu HW a podporu SW po 3 letech po podpisu protokolu dle čl. V odst. 1 návrhu smlouvy           </t>
    </r>
    <r>
      <rPr>
        <b/>
        <sz val="10"/>
        <rFont val="Arial"/>
        <family val="2"/>
      </rPr>
      <t xml:space="preserve">                    (v Kč bez DPH)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</si>
</sst>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33" borderId="14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2" xfId="0" applyNumberFormat="1" applyFill="1" applyBorder="1" applyAlignment="1">
      <alignment/>
    </xf>
    <xf numFmtId="164" fontId="3" fillId="34" borderId="23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0" xfId="0" applyFont="1" applyAlignment="1">
      <alignment/>
    </xf>
    <xf numFmtId="165" fontId="0" fillId="0" borderId="13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5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34" borderId="29" xfId="0" applyNumberFormat="1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5" fontId="3" fillId="34" borderId="23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4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35" borderId="14" xfId="0" applyNumberFormat="1" applyFill="1" applyBorder="1" applyAlignment="1" applyProtection="1">
      <alignment/>
      <protection hidden="1" locked="0"/>
    </xf>
    <xf numFmtId="2" fontId="0" fillId="35" borderId="30" xfId="0" applyNumberFormat="1" applyFill="1" applyBorder="1" applyAlignment="1" applyProtection="1">
      <alignment/>
      <protection hidden="1" locked="0"/>
    </xf>
    <xf numFmtId="165" fontId="0" fillId="33" borderId="14" xfId="0" applyNumberFormat="1" applyFill="1" applyBorder="1" applyAlignment="1" applyProtection="1">
      <alignment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5" width="24.140625" style="0" customWidth="1"/>
    <col min="6" max="6" width="27.28125" style="0" customWidth="1"/>
  </cols>
  <sheetData>
    <row r="1" ht="12" customHeight="1"/>
    <row r="2" ht="12.75">
      <c r="F2" s="21" t="s">
        <v>18</v>
      </c>
    </row>
    <row r="3" ht="13.5" thickBot="1"/>
    <row r="4" spans="1:6" ht="87.75" customHeight="1" thickBot="1">
      <c r="A4" s="6" t="s">
        <v>0</v>
      </c>
      <c r="B4" s="7" t="s">
        <v>13</v>
      </c>
      <c r="C4" s="23" t="s">
        <v>21</v>
      </c>
      <c r="D4" s="24" t="s">
        <v>20</v>
      </c>
      <c r="E4" s="28" t="s">
        <v>32</v>
      </c>
      <c r="F4" s="24" t="s">
        <v>22</v>
      </c>
    </row>
    <row r="5" spans="1:7" ht="77.25" thickBot="1">
      <c r="A5" s="10" t="s">
        <v>1</v>
      </c>
      <c r="B5" s="19" t="s">
        <v>29</v>
      </c>
      <c r="C5" s="43"/>
      <c r="D5" s="27"/>
      <c r="E5" s="30"/>
      <c r="F5" s="22">
        <f>C5</f>
        <v>0</v>
      </c>
      <c r="G5" s="39">
        <f>IF((TRUNC(C5,2)-C5)=0,0,1)</f>
        <v>0</v>
      </c>
    </row>
    <row r="6" spans="1:7" ht="51.75" thickBot="1">
      <c r="A6" s="10" t="s">
        <v>2</v>
      </c>
      <c r="B6" s="20" t="s">
        <v>30</v>
      </c>
      <c r="C6" s="44"/>
      <c r="D6" s="27"/>
      <c r="E6" s="30"/>
      <c r="F6" s="22">
        <f>C6</f>
        <v>0</v>
      </c>
      <c r="G6" s="39">
        <f>IF((TRUNC(C6,2)-C6)=0,0,1)</f>
        <v>0</v>
      </c>
    </row>
    <row r="7" spans="1:7" ht="15.75" thickBot="1">
      <c r="A7" s="10" t="s">
        <v>3</v>
      </c>
      <c r="B7" s="20" t="s">
        <v>25</v>
      </c>
      <c r="C7" s="44"/>
      <c r="D7" s="27"/>
      <c r="E7" s="30"/>
      <c r="F7" s="22">
        <f>C7</f>
        <v>0</v>
      </c>
      <c r="G7" s="39">
        <f>IF((TRUNC(C7,2)-C7)=0,0,1)</f>
        <v>0</v>
      </c>
    </row>
    <row r="8" spans="1:7" ht="51.75" thickBot="1">
      <c r="A8" s="10" t="s">
        <v>4</v>
      </c>
      <c r="B8" s="20" t="s">
        <v>24</v>
      </c>
      <c r="C8" s="44"/>
      <c r="D8" s="27"/>
      <c r="E8" s="30"/>
      <c r="F8" s="22">
        <f>C8</f>
        <v>0</v>
      </c>
      <c r="G8" s="39">
        <f>IF((TRUNC(C8,2)-C8)=0,0,1)</f>
        <v>0</v>
      </c>
    </row>
    <row r="9" spans="1:7" ht="51.75" thickBot="1">
      <c r="A9" s="11" t="s">
        <v>5</v>
      </c>
      <c r="B9" s="31" t="s">
        <v>27</v>
      </c>
      <c r="C9" s="25"/>
      <c r="D9" s="45"/>
      <c r="E9" s="33">
        <f>D9*4</f>
        <v>0</v>
      </c>
      <c r="F9" s="22">
        <f>E9</f>
        <v>0</v>
      </c>
      <c r="G9" s="39">
        <f>IF((TRUNC(D9,2)-D9)=0,0,1)</f>
        <v>0</v>
      </c>
    </row>
    <row r="10" spans="1:7" ht="39" thickBot="1">
      <c r="A10" s="12" t="s">
        <v>16</v>
      </c>
      <c r="B10" s="31" t="s">
        <v>26</v>
      </c>
      <c r="C10" s="25"/>
      <c r="D10" s="45"/>
      <c r="E10" s="33">
        <f>D10*4</f>
        <v>0</v>
      </c>
      <c r="F10" s="22">
        <f>E10</f>
        <v>0</v>
      </c>
      <c r="G10" s="39">
        <f>IF((TRUNC(D10,2)-D10)=0,0,1)</f>
        <v>0</v>
      </c>
    </row>
    <row r="11" spans="1:7" ht="26.25" thickBot="1">
      <c r="A11" s="12" t="s">
        <v>17</v>
      </c>
      <c r="B11" s="32" t="s">
        <v>28</v>
      </c>
      <c r="C11" s="26"/>
      <c r="D11" s="45"/>
      <c r="E11" s="33">
        <f>D11*16</f>
        <v>0</v>
      </c>
      <c r="F11" s="22">
        <f>E11</f>
        <v>0</v>
      </c>
      <c r="G11" s="39">
        <f>IF((TRUNC(D11,2)-D11)=0,0,1)</f>
        <v>0</v>
      </c>
    </row>
    <row r="12" spans="1:7" ht="16.5" thickBot="1">
      <c r="A12" s="13" t="s">
        <v>23</v>
      </c>
      <c r="B12" s="34" t="s">
        <v>19</v>
      </c>
      <c r="C12" s="17"/>
      <c r="D12" s="17"/>
      <c r="E12" s="29"/>
      <c r="F12" s="38">
        <f>IF(G12=0,SUM(F5:F11),"CHYBA")</f>
        <v>0</v>
      </c>
      <c r="G12" s="40">
        <f>SUM(G5:G11)</f>
        <v>0</v>
      </c>
    </row>
    <row r="14" spans="4:5" ht="15">
      <c r="D14" s="37">
        <f>IF(G12=0,"","Bylo zadáno více než povolený počet 2 desetinných míst v  "&amp;G12&amp;" buňkách")</f>
      </c>
      <c r="E14" s="36"/>
    </row>
    <row r="17" spans="1:6" ht="15.75" customHeight="1">
      <c r="A17" s="35" t="s">
        <v>11</v>
      </c>
      <c r="B17" s="41" t="s">
        <v>31</v>
      </c>
      <c r="C17" s="42"/>
      <c r="D17" s="42"/>
      <c r="E17" s="42"/>
      <c r="F17" s="42"/>
    </row>
    <row r="18" spans="2:6" ht="12.75">
      <c r="B18" s="42"/>
      <c r="C18" s="42"/>
      <c r="D18" s="42"/>
      <c r="E18" s="42"/>
      <c r="F18" s="42"/>
    </row>
    <row r="19" spans="2:6" ht="25.5" customHeight="1">
      <c r="B19" s="42"/>
      <c r="C19" s="42"/>
      <c r="D19" s="42"/>
      <c r="E19" s="42"/>
      <c r="F19" s="42"/>
    </row>
  </sheetData>
  <sheetProtection password="CC06" sheet="1" selectLockedCells="1"/>
  <mergeCells count="1">
    <mergeCell ref="B17:F19"/>
  </mergeCells>
  <dataValidations count="1">
    <dataValidation type="decimal" operator="greaterThanOrEqual" allowBlank="1" showInputMessage="1" showErrorMessage="1" error="Je nutné doplnit cenu s přesností na dvě desetinná čísla. " sqref="C5:C8 D9:D11">
      <formula1>0.01</formula1>
    </dataValidation>
  </dataValidations>
  <printOptions/>
  <pageMargins left="0.21" right="0.26" top="1" bottom="1.03" header="0.4921259845" footer="0.4921259845"/>
  <pageSetup horizontalDpi="600" verticalDpi="600" orientation="landscape" paperSize="9" r:id="rId1"/>
  <headerFooter alignWithMargins="0">
    <oddHeader>&amp;CCenová tabulka&amp;RPříloha č. 3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10"/>
  <sheetViews>
    <sheetView zoomScalePageLayoutView="0" workbookViewId="0" topLeftCell="B1">
      <selection activeCell="B3" sqref="B3"/>
    </sheetView>
  </sheetViews>
  <sheetFormatPr defaultColWidth="9.140625" defaultRowHeight="12.75"/>
  <cols>
    <col min="2" max="2" width="5.57421875" style="0" customWidth="1"/>
    <col min="3" max="3" width="33.28125" style="0" customWidth="1"/>
    <col min="4" max="4" width="26.7109375" style="0" customWidth="1"/>
    <col min="5" max="5" width="28.421875" style="0" customWidth="1"/>
    <col min="6" max="6" width="28.8515625" style="0" customWidth="1"/>
  </cols>
  <sheetData>
    <row r="4" ht="13.5" thickBot="1"/>
    <row r="5" spans="2:6" ht="13.5" thickBot="1">
      <c r="B5" s="6" t="s">
        <v>0</v>
      </c>
      <c r="C5" s="7" t="s">
        <v>13</v>
      </c>
      <c r="D5" s="8" t="s">
        <v>14</v>
      </c>
      <c r="E5" s="9" t="s">
        <v>15</v>
      </c>
      <c r="F5" s="9" t="s">
        <v>12</v>
      </c>
    </row>
    <row r="6" spans="2:6" ht="13.5" thickBot="1">
      <c r="B6" s="10" t="s">
        <v>1</v>
      </c>
      <c r="C6" s="2" t="s">
        <v>8</v>
      </c>
      <c r="D6" s="14">
        <v>1</v>
      </c>
      <c r="E6" s="5"/>
      <c r="F6" s="4">
        <f>D6*E6</f>
        <v>0</v>
      </c>
    </row>
    <row r="7" spans="2:6" ht="13.5" thickBot="1">
      <c r="B7" s="11" t="s">
        <v>2</v>
      </c>
      <c r="C7" s="1" t="s">
        <v>6</v>
      </c>
      <c r="D7" s="15">
        <f>4*4</f>
        <v>16</v>
      </c>
      <c r="E7" s="5"/>
      <c r="F7" s="4">
        <f>D7*E7</f>
        <v>0</v>
      </c>
    </row>
    <row r="8" spans="2:6" ht="13.5" thickBot="1">
      <c r="B8" s="12" t="s">
        <v>3</v>
      </c>
      <c r="C8" s="1" t="s">
        <v>7</v>
      </c>
      <c r="D8" s="15">
        <f>4*4</f>
        <v>16</v>
      </c>
      <c r="E8" s="5"/>
      <c r="F8" s="4">
        <f>D8*E8</f>
        <v>0</v>
      </c>
    </row>
    <row r="9" spans="2:6" ht="13.5" thickBot="1">
      <c r="B9" s="12" t="s">
        <v>4</v>
      </c>
      <c r="C9" s="3" t="s">
        <v>10</v>
      </c>
      <c r="D9" s="15">
        <f>4*4</f>
        <v>16</v>
      </c>
      <c r="E9" s="5"/>
      <c r="F9" s="4">
        <f>D9*E9</f>
        <v>0</v>
      </c>
    </row>
    <row r="10" spans="2:6" ht="16.5" thickBot="1">
      <c r="B10" s="13" t="s">
        <v>5</v>
      </c>
      <c r="C10" s="16" t="s">
        <v>9</v>
      </c>
      <c r="D10" s="17"/>
      <c r="E10" s="17"/>
      <c r="F10" s="18">
        <f>SUM(F6:F9)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Kalvachová Naděžda</cp:lastModifiedBy>
  <cp:lastPrinted>2016-03-14T09:22:43Z</cp:lastPrinted>
  <dcterms:created xsi:type="dcterms:W3CDTF">2010-02-22T08:57:55Z</dcterms:created>
  <dcterms:modified xsi:type="dcterms:W3CDTF">2016-04-22T09:56:01Z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1167002941</vt:i4>
  </property>
  <property fmtid="{D5CDD505-2E9C-101B-9397-08002B2CF9AE}" pid="3" name="_NewReviewCycle">
    <vt:lpwstr/>
  </property>
  <property fmtid="{D5CDD505-2E9C-101B-9397-08002B2CF9AE}" pid="4" name="_EmailSubject">
    <vt:lpwstr>Materiály k zadávacímu řízení - Upgrade SWIFT serverů v ČNB</vt:lpwstr>
  </property>
  <property fmtid="{D5CDD505-2E9C-101B-9397-08002B2CF9AE}" pid="5" name="_AuthorEmail">
    <vt:lpwstr>Miroslav.Priban@cnb.cz</vt:lpwstr>
  </property>
  <property fmtid="{D5CDD505-2E9C-101B-9397-08002B2CF9AE}" pid="6" name="_AuthorEmailDisplayName">
    <vt:lpwstr>Přibáň Miroslav</vt:lpwstr>
  </property>
  <property fmtid="{D5CDD505-2E9C-101B-9397-08002B2CF9AE}" pid="7" name="_PreviousAdHocReviewCycleID">
    <vt:i4>649064750</vt:i4>
  </property>
  <property fmtid="{D5CDD505-2E9C-101B-9397-08002B2CF9AE}" pid="8" name="_ReviewingToolsShownOnce">
    <vt:lpwstr/>
  </property>
</Properties>
</file>