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444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List1!$A$1:$G$47</definedName>
  </definedNames>
  <calcPr calcId="145621"/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6" i="1"/>
  <c r="F9" i="1" l="1"/>
  <c r="F10" i="1"/>
  <c r="F11" i="1"/>
  <c r="F12" i="1"/>
  <c r="F15" i="1"/>
  <c r="F8" i="1"/>
  <c r="F18" i="1"/>
  <c r="F17" i="1"/>
  <c r="F13" i="1" l="1"/>
  <c r="F14" i="1" l="1"/>
  <c r="F23" i="1" l="1"/>
  <c r="F7" i="1"/>
  <c r="F16" i="1"/>
  <c r="F19" i="1"/>
  <c r="F20" i="1"/>
  <c r="F21" i="1"/>
  <c r="F22" i="1"/>
  <c r="F24" i="1"/>
  <c r="F35" i="1" l="1"/>
  <c r="F25" i="1"/>
  <c r="F37" i="1" l="1"/>
</calcChain>
</file>

<file path=xl/sharedStrings.xml><?xml version="1.0" encoding="utf-8"?>
<sst xmlns="http://schemas.openxmlformats.org/spreadsheetml/2006/main" count="72" uniqueCount="50">
  <si>
    <t>Položka</t>
  </si>
  <si>
    <t>Demontáž stávajícího systému</t>
  </si>
  <si>
    <t>kpl.</t>
  </si>
  <si>
    <t>ks</t>
  </si>
  <si>
    <t xml:space="preserve">Funkční zkoušky systému  </t>
  </si>
  <si>
    <t>Revizní zpráva</t>
  </si>
  <si>
    <t>Měrná jednotka</t>
  </si>
  <si>
    <t>Jednotková cena za měrnou jednotku</t>
  </si>
  <si>
    <t>hod.</t>
  </si>
  <si>
    <t>výjezd</t>
  </si>
  <si>
    <t>Poznámka: Dodavatel vyplní pouze žlutě podbarvená políčka. Ceny uvádí dodavatel s přesností na dvě desetinná místa.</t>
  </si>
  <si>
    <t>CENOVÁ TABULKA</t>
  </si>
  <si>
    <t>Příloha č. 2 poptávky</t>
  </si>
  <si>
    <t xml:space="preserve">Počet </t>
  </si>
  <si>
    <r>
      <t>Celková nabídková cena v Kč bez DPH</t>
    </r>
    <r>
      <rPr>
        <sz val="14"/>
        <color theme="1"/>
        <rFont val="Times New Roman"/>
        <family val="1"/>
        <charset val="238"/>
      </rPr>
      <t xml:space="preserve"> </t>
    </r>
  </si>
  <si>
    <t>*) Do dodávky ústředny je zahrnuta veškerá výbava ústředny potřebná pro provoz. Pokud pro požadovanou funkčnost systému jako celku bude dodáno další zařízení, jeho cena bude zahrnuta do ceny za dodávku ústředny.</t>
  </si>
  <si>
    <t>Výměna ústředny EPS na budově ČNB Ústí n.Labem</t>
  </si>
  <si>
    <t>Kompletní montáž systému včetně případné kabeláže</t>
  </si>
  <si>
    <t>Projektová dokumentace  2 x paré v hard copy + CD
Nahrané soubory budou ve formátu Pdf</t>
  </si>
  <si>
    <t>Doprava, režijní náklady, koordinace</t>
  </si>
  <si>
    <t>Ústředna EPS - drobný instalační materiál</t>
  </si>
  <si>
    <t>Ústředna EPS - montáž - drobný instalační materiál</t>
  </si>
  <si>
    <t>Dodávka opakovačů LCD včetně krytů tabla</t>
  </si>
  <si>
    <t>Tlačítkový hlásič s izolátorem - červený</t>
  </si>
  <si>
    <t>*) Dodávka ústředny EPS včetně rozšiřujících karet a modulů a všech potřebných výstupních modulů</t>
  </si>
  <si>
    <t>***)Zaškolení obsluhy - bude provedeno v prostorách ČNB Ústí nad Labem</t>
  </si>
  <si>
    <t>****) 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</t>
  </si>
  <si>
    <t>Práce v pracovní dny  (Po - Pá 6:00 - 18:00 hod.) - mimozáruční opravy****</t>
  </si>
  <si>
    <t>Práce v pracovní dny  (Po - Pá 18:00 do 6:00 hod.) - mimozáruční opravy****</t>
  </si>
  <si>
    <t>Práce v sobotu, neděli a ve svátek -                       mimozáruční opravy****</t>
  </si>
  <si>
    <t>Výjezd k provedení mimozáruční opravy ****</t>
  </si>
  <si>
    <t>Dodávka akumulátorů pro sirény (12V/40Ah)</t>
  </si>
  <si>
    <t>Dodávka akumulátorů pro pomocné zdroje - magnety  (12V/17Ah)</t>
  </si>
  <si>
    <t>Dodávka akumulátorů pro ústřednu (12V/17Ah)</t>
  </si>
  <si>
    <t>**)Adresný optický automatický hlásič, včetně patice</t>
  </si>
  <si>
    <t>**)Adresný tepelný automatický hlásič, včetně patice</t>
  </si>
  <si>
    <t>**)Automatický adresný multisenzor, typ PC, včetně patice</t>
  </si>
  <si>
    <t>Naprogramování systému (SW práce a oživení), včetně nastavení komunikace s ALVIS a napojení na SAIA PCD3 (MaR)</t>
  </si>
  <si>
    <t>Cena celkem v Kč bez DPH</t>
  </si>
  <si>
    <t>Celková cena za činnosti dle vyhlášky č. 246/2001 Sb. a mimozáruční opravy v Kč bez DPH</t>
  </si>
  <si>
    <t>půlroční zkouška</t>
  </si>
  <si>
    <t>roční kontrola</t>
  </si>
  <si>
    <t>Celková cena za předpokládený počet měrných jednotek v Kč bez DPH</t>
  </si>
  <si>
    <t>Celková cena v Kč bez DPH</t>
  </si>
  <si>
    <t>Předpokládaný počet měrných jednotek po dobu záruky                                 (tj.  za 36 měsíců)</t>
  </si>
  <si>
    <t xml:space="preserve">***) Zaškolení obsluhy - cena je včetně dopravy, času stráveného na cestě. </t>
  </si>
  <si>
    <t>**) Do dodávky hlásičů jsou zahrnuty patice čidel a veškerý další potřebný instalační materiál hlásičů.</t>
  </si>
  <si>
    <t>Roční kontrola provozuschopnosti a revize EPS dle vyhlášky č. 246/2001 Sb. *****</t>
  </si>
  <si>
    <t>Půlroční zkouška činnosti samočinných hlásičů a zařízení, které EPS ovládá při provozu dle vyhlášky č. 246/2001 Sb.*****</t>
  </si>
  <si>
    <t xml:space="preserve">*****) Cena je včetně dopravy a času stráveného na cestě.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</si>
</sst>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Kč&quot;_-;\-* #,##0.00&quot; Kč&quot;_-;_-* \-??&quot; Kč&quot;_-;_-@_-"/>
  </numFmts>
  <fonts count="17">
    <font>
      <sz val="11"/>
      <color theme="1"/>
      <name val="Calibri"/>
      <family val="2"/>
      <charset val="238"/>
      <scheme val="minor"/>
    </font>
    <font>
      <sz val="12"/>
      <name val="formata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Protection="1"/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3" fillId="3" borderId="1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left" vertical="top" wrapText="1"/>
    </xf>
    <xf numFmtId="0" fontId="2" fillId="0" borderId="1" xfId="1" applyFont="1" applyFill="1" applyBorder="1" applyAlignment="1" applyProtection="1">
      <alignment horizontal="left" vertical="top" wrapText="1"/>
    </xf>
    <xf numFmtId="0" fontId="3" fillId="0" borderId="16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center" vertical="top" wrapText="1"/>
    </xf>
    <xf numFmtId="164" fontId="2" fillId="0" borderId="16" xfId="1" applyNumberFormat="1" applyFont="1" applyBorder="1" applyAlignment="1" applyProtection="1">
      <alignment horizontal="center" vertical="top" wrapText="1"/>
    </xf>
    <xf numFmtId="0" fontId="2" fillId="0" borderId="1" xfId="1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left" vertical="top" wrapText="1"/>
    </xf>
    <xf numFmtId="0" fontId="2" fillId="0" borderId="17" xfId="1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6" fillId="3" borderId="15" xfId="0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horizontal="center" vertical="center" wrapText="1"/>
    </xf>
    <xf numFmtId="39" fontId="10" fillId="4" borderId="2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7" fillId="0" borderId="7" xfId="0" applyFont="1" applyBorder="1" applyAlignment="1" applyProtection="1">
      <alignment horizontal="left" wrapText="1"/>
    </xf>
    <xf numFmtId="0" fontId="7" fillId="0" borderId="8" xfId="0" applyFont="1" applyBorder="1" applyAlignment="1" applyProtection="1">
      <alignment horizontal="left" wrapText="1"/>
    </xf>
    <xf numFmtId="0" fontId="7" fillId="0" borderId="9" xfId="0" applyFont="1" applyBorder="1" applyAlignment="1" applyProtection="1">
      <alignment horizontal="left" wrapText="1"/>
    </xf>
    <xf numFmtId="0" fontId="9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5" fillId="0" borderId="7" xfId="1" applyFont="1" applyFill="1" applyBorder="1" applyAlignment="1" applyProtection="1">
      <alignment horizontal="left" vertical="center" wrapText="1"/>
    </xf>
    <xf numFmtId="0" fontId="15" fillId="0" borderId="8" xfId="1" applyFont="1" applyFill="1" applyBorder="1" applyAlignment="1" applyProtection="1">
      <alignment horizontal="left" vertical="center" wrapText="1"/>
    </xf>
    <xf numFmtId="0" fontId="15" fillId="0" borderId="22" xfId="1" applyFont="1" applyFill="1" applyBorder="1" applyAlignment="1" applyProtection="1">
      <alignment horizontal="left" vertical="center" wrapText="1"/>
    </xf>
    <xf numFmtId="0" fontId="14" fillId="0" borderId="7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13" fillId="0" borderId="19" xfId="1" applyFont="1" applyBorder="1" applyAlignment="1" applyProtection="1">
      <alignment horizontal="center" vertical="center" wrapText="1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4" xfId="1" applyFont="1" applyBorder="1" applyAlignment="1" applyProtection="1">
      <alignment horizontal="center" vertical="center" wrapText="1"/>
    </xf>
    <xf numFmtId="0" fontId="13" fillId="0" borderId="18" xfId="1" applyFont="1" applyBorder="1" applyAlignment="1" applyProtection="1">
      <alignment horizontal="center" vertical="center" wrapText="1"/>
    </xf>
    <xf numFmtId="2" fontId="13" fillId="2" borderId="13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5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20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12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39" fontId="13" fillId="4" borderId="14" xfId="0" applyNumberFormat="1" applyFont="1" applyFill="1" applyBorder="1" applyAlignment="1" applyProtection="1">
      <alignment horizontal="center" vertical="center"/>
    </xf>
    <xf numFmtId="39" fontId="10" fillId="4" borderId="14" xfId="0" applyNumberFormat="1" applyFont="1" applyFill="1" applyBorder="1" applyAlignment="1" applyProtection="1">
      <alignment horizontal="center" vertical="center"/>
    </xf>
    <xf numFmtId="39" fontId="10" fillId="4" borderId="3" xfId="0" applyNumberFormat="1" applyFont="1" applyFill="1" applyBorder="1" applyAlignment="1" applyProtection="1">
      <alignment horizontal="center" vertical="center"/>
    </xf>
    <xf numFmtId="39" fontId="10" fillId="4" borderId="21" xfId="0" applyNumberFormat="1" applyFont="1" applyFill="1" applyBorder="1" applyAlignment="1" applyProtection="1">
      <alignment horizontal="center" vertical="center"/>
    </xf>
    <xf numFmtId="39" fontId="7" fillId="4" borderId="6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_MESA IIa-SO-03z Slabopr.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tabSelected="1" view="pageBreakPreview" topLeftCell="A22" zoomScaleNormal="100" zoomScaleSheetLayoutView="100" workbookViewId="0">
      <selection activeCell="D29" sqref="D29:D34"/>
    </sheetView>
  </sheetViews>
  <sheetFormatPr defaultRowHeight="15"/>
  <cols>
    <col min="1" max="1" width="9.140625" style="1"/>
    <col min="2" max="2" width="41.7109375" style="1" customWidth="1"/>
    <col min="3" max="3" width="17.7109375" style="1" customWidth="1"/>
    <col min="4" max="4" width="19" style="1" customWidth="1"/>
    <col min="5" max="5" width="21.5703125" style="1" customWidth="1"/>
    <col min="6" max="6" width="22.5703125" style="1" customWidth="1"/>
    <col min="7" max="16384" width="9.140625" style="1"/>
  </cols>
  <sheetData>
    <row r="1" spans="2:6" ht="18.75">
      <c r="B1" s="25" t="s">
        <v>12</v>
      </c>
      <c r="C1" s="25"/>
      <c r="D1" s="25"/>
      <c r="E1" s="25"/>
      <c r="F1" s="25"/>
    </row>
    <row r="2" spans="2:6" ht="28.5" customHeight="1">
      <c r="B2" s="32" t="s">
        <v>16</v>
      </c>
      <c r="C2" s="32"/>
      <c r="D2" s="32"/>
      <c r="E2" s="32"/>
      <c r="F2" s="32"/>
    </row>
    <row r="3" spans="2:6" ht="23.25" customHeight="1">
      <c r="B3" s="33" t="s">
        <v>11</v>
      </c>
      <c r="C3" s="33"/>
      <c r="D3" s="33"/>
      <c r="E3" s="33"/>
      <c r="F3" s="33"/>
    </row>
    <row r="4" spans="2:6" ht="15" customHeight="1" thickBot="1">
      <c r="B4" s="11"/>
      <c r="C4" s="11"/>
      <c r="D4" s="12"/>
      <c r="E4" s="12"/>
      <c r="F4" s="13"/>
    </row>
    <row r="5" spans="2:6" ht="46.5" customHeight="1" thickBot="1">
      <c r="B5" s="7" t="s">
        <v>0</v>
      </c>
      <c r="C5" s="8" t="s">
        <v>13</v>
      </c>
      <c r="D5" s="8" t="s">
        <v>6</v>
      </c>
      <c r="E5" s="8" t="s">
        <v>7</v>
      </c>
      <c r="F5" s="8" t="s">
        <v>43</v>
      </c>
    </row>
    <row r="6" spans="2:6" ht="25.5" customHeight="1">
      <c r="B6" s="9" t="s">
        <v>1</v>
      </c>
      <c r="C6" s="43">
        <v>1</v>
      </c>
      <c r="D6" s="40" t="s">
        <v>2</v>
      </c>
      <c r="E6" s="47"/>
      <c r="F6" s="57">
        <f>ROUND(E6,2)*C6</f>
        <v>0</v>
      </c>
    </row>
    <row r="7" spans="2:6" ht="27" customHeight="1">
      <c r="B7" s="10" t="s">
        <v>24</v>
      </c>
      <c r="C7" s="44">
        <v>1</v>
      </c>
      <c r="D7" s="41" t="s">
        <v>3</v>
      </c>
      <c r="E7" s="48"/>
      <c r="F7" s="58">
        <f t="shared" ref="F7:F24" si="0">ROUND(E7,2)*C7</f>
        <v>0</v>
      </c>
    </row>
    <row r="8" spans="2:6" ht="27" customHeight="1">
      <c r="B8" s="10" t="s">
        <v>22</v>
      </c>
      <c r="C8" s="44">
        <v>2</v>
      </c>
      <c r="D8" s="41" t="s">
        <v>3</v>
      </c>
      <c r="E8" s="48"/>
      <c r="F8" s="58">
        <f t="shared" si="0"/>
        <v>0</v>
      </c>
    </row>
    <row r="9" spans="2:6" ht="27" customHeight="1">
      <c r="B9" s="10" t="s">
        <v>34</v>
      </c>
      <c r="C9" s="44">
        <v>164</v>
      </c>
      <c r="D9" s="41" t="s">
        <v>3</v>
      </c>
      <c r="E9" s="48"/>
      <c r="F9" s="58">
        <f t="shared" si="0"/>
        <v>0</v>
      </c>
    </row>
    <row r="10" spans="2:6" ht="27" customHeight="1">
      <c r="B10" s="10" t="s">
        <v>35</v>
      </c>
      <c r="C10" s="44">
        <v>30</v>
      </c>
      <c r="D10" s="41" t="s">
        <v>3</v>
      </c>
      <c r="E10" s="48"/>
      <c r="F10" s="58">
        <f t="shared" si="0"/>
        <v>0</v>
      </c>
    </row>
    <row r="11" spans="2:6" ht="27" customHeight="1">
      <c r="B11" s="10" t="s">
        <v>36</v>
      </c>
      <c r="C11" s="44">
        <v>2</v>
      </c>
      <c r="D11" s="41" t="s">
        <v>3</v>
      </c>
      <c r="E11" s="48"/>
      <c r="F11" s="58">
        <f t="shared" si="0"/>
        <v>0</v>
      </c>
    </row>
    <row r="12" spans="2:6" ht="27" customHeight="1">
      <c r="B12" s="10" t="s">
        <v>23</v>
      </c>
      <c r="C12" s="44">
        <v>36</v>
      </c>
      <c r="D12" s="41" t="s">
        <v>3</v>
      </c>
      <c r="E12" s="48"/>
      <c r="F12" s="58">
        <f t="shared" si="0"/>
        <v>0</v>
      </c>
    </row>
    <row r="13" spans="2:6" ht="26.25" customHeight="1">
      <c r="B13" s="10" t="s">
        <v>31</v>
      </c>
      <c r="C13" s="44">
        <v>2</v>
      </c>
      <c r="D13" s="41" t="s">
        <v>3</v>
      </c>
      <c r="E13" s="48"/>
      <c r="F13" s="58">
        <f>ROUND(E13,2)*C13</f>
        <v>0</v>
      </c>
    </row>
    <row r="14" spans="2:6" ht="26.25" customHeight="1">
      <c r="B14" s="10" t="s">
        <v>32</v>
      </c>
      <c r="C14" s="44">
        <v>4</v>
      </c>
      <c r="D14" s="41" t="s">
        <v>3</v>
      </c>
      <c r="E14" s="48"/>
      <c r="F14" s="58">
        <f>ROUND(E14,2)*C14</f>
        <v>0</v>
      </c>
    </row>
    <row r="15" spans="2:6" ht="26.25" customHeight="1">
      <c r="B15" s="10" t="s">
        <v>33</v>
      </c>
      <c r="C15" s="44">
        <v>2</v>
      </c>
      <c r="D15" s="41" t="s">
        <v>3</v>
      </c>
      <c r="E15" s="48"/>
      <c r="F15" s="58">
        <f t="shared" si="0"/>
        <v>0</v>
      </c>
    </row>
    <row r="16" spans="2:6" ht="24.75" customHeight="1">
      <c r="B16" s="10" t="s">
        <v>17</v>
      </c>
      <c r="C16" s="45">
        <v>1</v>
      </c>
      <c r="D16" s="41" t="s">
        <v>2</v>
      </c>
      <c r="E16" s="48"/>
      <c r="F16" s="58">
        <f t="shared" si="0"/>
        <v>0</v>
      </c>
    </row>
    <row r="17" spans="2:6" ht="24.75" customHeight="1">
      <c r="B17" s="10" t="s">
        <v>20</v>
      </c>
      <c r="C17" s="45">
        <v>1</v>
      </c>
      <c r="D17" s="41" t="s">
        <v>2</v>
      </c>
      <c r="E17" s="48"/>
      <c r="F17" s="58">
        <f t="shared" si="0"/>
        <v>0</v>
      </c>
    </row>
    <row r="18" spans="2:6" ht="24.75" customHeight="1">
      <c r="B18" s="10" t="s">
        <v>21</v>
      </c>
      <c r="C18" s="45">
        <v>1</v>
      </c>
      <c r="D18" s="41" t="s">
        <v>2</v>
      </c>
      <c r="E18" s="48"/>
      <c r="F18" s="58">
        <f t="shared" si="0"/>
        <v>0</v>
      </c>
    </row>
    <row r="19" spans="2:6" ht="41.25" customHeight="1">
      <c r="B19" s="10" t="s">
        <v>37</v>
      </c>
      <c r="C19" s="45">
        <v>1</v>
      </c>
      <c r="D19" s="41" t="s">
        <v>2</v>
      </c>
      <c r="E19" s="48"/>
      <c r="F19" s="58">
        <f t="shared" si="0"/>
        <v>0</v>
      </c>
    </row>
    <row r="20" spans="2:6" ht="24.75" customHeight="1">
      <c r="B20" s="10" t="s">
        <v>4</v>
      </c>
      <c r="C20" s="45">
        <v>1</v>
      </c>
      <c r="D20" s="41" t="s">
        <v>2</v>
      </c>
      <c r="E20" s="48"/>
      <c r="F20" s="58">
        <f t="shared" si="0"/>
        <v>0</v>
      </c>
    </row>
    <row r="21" spans="2:6" ht="26.25" customHeight="1">
      <c r="B21" s="10" t="s">
        <v>18</v>
      </c>
      <c r="C21" s="45">
        <v>1</v>
      </c>
      <c r="D21" s="41" t="s">
        <v>2</v>
      </c>
      <c r="E21" s="48"/>
      <c r="F21" s="58">
        <f t="shared" si="0"/>
        <v>0</v>
      </c>
    </row>
    <row r="22" spans="2:6" ht="27" customHeight="1">
      <c r="B22" s="10" t="s">
        <v>25</v>
      </c>
      <c r="C22" s="45">
        <v>1</v>
      </c>
      <c r="D22" s="41" t="s">
        <v>2</v>
      </c>
      <c r="E22" s="48"/>
      <c r="F22" s="58">
        <f t="shared" si="0"/>
        <v>0</v>
      </c>
    </row>
    <row r="23" spans="2:6" ht="27" customHeight="1">
      <c r="B23" s="10" t="s">
        <v>5</v>
      </c>
      <c r="C23" s="45">
        <v>1</v>
      </c>
      <c r="D23" s="41" t="s">
        <v>2</v>
      </c>
      <c r="E23" s="48"/>
      <c r="F23" s="58">
        <f t="shared" si="0"/>
        <v>0</v>
      </c>
    </row>
    <row r="24" spans="2:6" ht="23.25" customHeight="1" thickBot="1">
      <c r="B24" s="16" t="s">
        <v>19</v>
      </c>
      <c r="C24" s="46">
        <v>1</v>
      </c>
      <c r="D24" s="42" t="s">
        <v>2</v>
      </c>
      <c r="E24" s="49"/>
      <c r="F24" s="59">
        <f t="shared" si="0"/>
        <v>0</v>
      </c>
    </row>
    <row r="25" spans="2:6" ht="46.5" customHeight="1" thickBot="1">
      <c r="B25" s="34" t="s">
        <v>38</v>
      </c>
      <c r="C25" s="35"/>
      <c r="D25" s="35"/>
      <c r="E25" s="36"/>
      <c r="F25" s="24">
        <f>SUM(F6:F24)</f>
        <v>0</v>
      </c>
    </row>
    <row r="26" spans="2:6" ht="15" customHeight="1"/>
    <row r="27" spans="2:6" ht="15" customHeight="1" thickBot="1"/>
    <row r="28" spans="2:6" ht="84" customHeight="1" thickBot="1">
      <c r="B28" s="21" t="s">
        <v>0</v>
      </c>
      <c r="C28" s="22" t="s">
        <v>6</v>
      </c>
      <c r="D28" s="22" t="s">
        <v>7</v>
      </c>
      <c r="E28" s="22" t="s">
        <v>44</v>
      </c>
      <c r="F28" s="23" t="s">
        <v>42</v>
      </c>
    </row>
    <row r="29" spans="2:6" ht="28.5" customHeight="1">
      <c r="B29" s="19" t="s">
        <v>48</v>
      </c>
      <c r="C29" s="20" t="s">
        <v>40</v>
      </c>
      <c r="D29" s="50"/>
      <c r="E29" s="54">
        <v>3</v>
      </c>
      <c r="F29" s="56">
        <f>ROUND(D29,2)*E29</f>
        <v>0</v>
      </c>
    </row>
    <row r="30" spans="2:6" ht="30.75" customHeight="1">
      <c r="B30" s="14" t="s">
        <v>47</v>
      </c>
      <c r="C30" s="6" t="s">
        <v>41</v>
      </c>
      <c r="D30" s="51"/>
      <c r="E30" s="55">
        <v>3</v>
      </c>
      <c r="F30" s="56">
        <f t="shared" ref="F30:F34" si="1">ROUND(D30,2)*E30</f>
        <v>0</v>
      </c>
    </row>
    <row r="31" spans="2:6" ht="28.5" customHeight="1">
      <c r="B31" s="14" t="s">
        <v>27</v>
      </c>
      <c r="C31" s="15" t="s">
        <v>8</v>
      </c>
      <c r="D31" s="52"/>
      <c r="E31" s="15">
        <v>15</v>
      </c>
      <c r="F31" s="56">
        <f t="shared" si="1"/>
        <v>0</v>
      </c>
    </row>
    <row r="32" spans="2:6" ht="28.5" customHeight="1">
      <c r="B32" s="14" t="s">
        <v>28</v>
      </c>
      <c r="C32" s="15" t="s">
        <v>8</v>
      </c>
      <c r="D32" s="52"/>
      <c r="E32" s="15">
        <v>5</v>
      </c>
      <c r="F32" s="56">
        <f t="shared" si="1"/>
        <v>0</v>
      </c>
    </row>
    <row r="33" spans="2:8" ht="27.75" customHeight="1">
      <c r="B33" s="14" t="s">
        <v>29</v>
      </c>
      <c r="C33" s="15" t="s">
        <v>8</v>
      </c>
      <c r="D33" s="52"/>
      <c r="E33" s="15">
        <v>5</v>
      </c>
      <c r="F33" s="56">
        <f t="shared" si="1"/>
        <v>0</v>
      </c>
    </row>
    <row r="34" spans="2:8" ht="31.5" customHeight="1" thickBot="1">
      <c r="B34" s="17" t="s">
        <v>30</v>
      </c>
      <c r="C34" s="18" t="s">
        <v>9</v>
      </c>
      <c r="D34" s="53"/>
      <c r="E34" s="18">
        <v>4</v>
      </c>
      <c r="F34" s="56">
        <f t="shared" si="1"/>
        <v>0</v>
      </c>
    </row>
    <row r="35" spans="2:8" ht="38.25" customHeight="1" thickBot="1">
      <c r="B35" s="37" t="s">
        <v>39</v>
      </c>
      <c r="C35" s="38"/>
      <c r="D35" s="38"/>
      <c r="E35" s="39"/>
      <c r="F35" s="24">
        <f>SUM(F29:F34)</f>
        <v>0</v>
      </c>
    </row>
    <row r="36" spans="2:8" ht="15" customHeight="1" thickBot="1">
      <c r="B36" s="2"/>
      <c r="C36" s="2"/>
      <c r="D36" s="2"/>
      <c r="E36" s="2"/>
      <c r="F36" s="2"/>
    </row>
    <row r="37" spans="2:8" ht="22.5" customHeight="1" thickBot="1">
      <c r="B37" s="27" t="s">
        <v>14</v>
      </c>
      <c r="C37" s="28"/>
      <c r="D37" s="28"/>
      <c r="E37" s="29"/>
      <c r="F37" s="60">
        <f>+F25+F35</f>
        <v>0</v>
      </c>
    </row>
    <row r="39" spans="2:8" ht="15.75">
      <c r="B39" s="26" t="s">
        <v>10</v>
      </c>
      <c r="C39" s="26"/>
      <c r="D39" s="26"/>
      <c r="E39" s="26"/>
      <c r="F39" s="26"/>
      <c r="G39" s="26"/>
      <c r="H39" s="26"/>
    </row>
    <row r="40" spans="2:8" ht="10.5" customHeight="1">
      <c r="B40" s="3"/>
      <c r="C40" s="4"/>
      <c r="D40" s="4"/>
      <c r="E40" s="4"/>
      <c r="F40" s="4"/>
      <c r="G40" s="3"/>
      <c r="H40" s="3"/>
    </row>
    <row r="41" spans="2:8" ht="42.75" customHeight="1">
      <c r="B41" s="31" t="s">
        <v>15</v>
      </c>
      <c r="C41" s="31"/>
      <c r="D41" s="31"/>
      <c r="E41" s="31"/>
      <c r="F41" s="31"/>
      <c r="G41" s="3"/>
      <c r="H41" s="3"/>
    </row>
    <row r="42" spans="2:8" ht="37.5" customHeight="1">
      <c r="B42" s="31" t="s">
        <v>46</v>
      </c>
      <c r="C42" s="31"/>
      <c r="D42" s="31"/>
      <c r="E42" s="31"/>
      <c r="F42" s="31"/>
      <c r="G42" s="3"/>
      <c r="H42" s="3"/>
    </row>
    <row r="43" spans="2:8" ht="51" customHeight="1">
      <c r="B43" s="5" t="s">
        <v>45</v>
      </c>
      <c r="C43" s="3"/>
      <c r="D43" s="3"/>
      <c r="E43" s="3"/>
      <c r="F43" s="3"/>
      <c r="G43" s="3"/>
      <c r="H43" s="3"/>
    </row>
    <row r="44" spans="2:8" ht="62.25" customHeight="1">
      <c r="B44" s="31" t="s">
        <v>26</v>
      </c>
      <c r="C44" s="31"/>
      <c r="D44" s="31"/>
      <c r="E44" s="31"/>
      <c r="F44" s="31"/>
      <c r="G44" s="3"/>
      <c r="H44" s="3"/>
    </row>
    <row r="45" spans="2:8" ht="15.75">
      <c r="B45" s="31" t="s">
        <v>49</v>
      </c>
      <c r="C45" s="31"/>
      <c r="D45" s="31"/>
      <c r="E45" s="31"/>
      <c r="F45" s="31"/>
    </row>
    <row r="47" spans="2:8">
      <c r="B47" s="30"/>
      <c r="C47" s="30"/>
      <c r="D47" s="30"/>
      <c r="E47" s="30"/>
      <c r="F47" s="30"/>
    </row>
  </sheetData>
  <sheetProtection password="CC06" sheet="1" objects="1" scenarios="1" selectLockedCells="1"/>
  <mergeCells count="12">
    <mergeCell ref="B1:F1"/>
    <mergeCell ref="B39:H39"/>
    <mergeCell ref="B37:E37"/>
    <mergeCell ref="B47:F47"/>
    <mergeCell ref="B41:F41"/>
    <mergeCell ref="B44:F44"/>
    <mergeCell ref="B2:F2"/>
    <mergeCell ref="B3:F3"/>
    <mergeCell ref="B42:F42"/>
    <mergeCell ref="B25:E25"/>
    <mergeCell ref="B35:E35"/>
    <mergeCell ref="B45:F45"/>
  </mergeCells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Stříž Ivo</dc:creator>
  <cp:lastModifiedBy>Bolfová Petra</cp:lastModifiedBy>
  <cp:lastPrinted>2018-11-20T09:57:12Z</cp:lastPrinted>
  <dcterms:created xsi:type="dcterms:W3CDTF">2018-09-14T09:06:58Z</dcterms:created>
  <dcterms:modified xsi:type="dcterms:W3CDTF">2018-12-18T15:20:35Z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-765490101</vt:i4>
  </property>
  <property fmtid="{D5CDD505-2E9C-101B-9397-08002B2CF9AE}" pid="3" name="_NewReviewCycle">
    <vt:lpwstr/>
  </property>
  <property fmtid="{D5CDD505-2E9C-101B-9397-08002B2CF9AE}" pid="4" name="_EmailSubject">
    <vt:lpwstr>dokumentace k VZ Výměna ústředny EPS na budově ČNB Ústí nad Labem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PreviousAdHocReviewCycleID">
    <vt:i4>-970584926</vt:i4>
  </property>
  <property fmtid="{D5CDD505-2E9C-101B-9397-08002B2CF9AE}" pid="8" name="_ReviewingToolsShownOnce">
    <vt:lpwstr/>
  </property>
</Properties>
</file>