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25" windowWidth="19320" windowHeight="12870"/>
  </bookViews>
  <sheets>
    <sheet name="List2" sheetId="2" r:id="rId1"/>
  </sheets>
  <definedNames>
    <definedName name="_xlnm.Print_Area" localSheetId="0">List2!$A$1:$F$40</definedName>
  </definedNames>
  <calcPr calcId="145621"/>
</workbook>
</file>

<file path=xl/calcChain.xml><?xml version="1.0" encoding="utf-8"?>
<calcChain xmlns="http://schemas.openxmlformats.org/spreadsheetml/2006/main">
  <c r="C23" i="2" l="1"/>
  <c r="F24" i="2"/>
  <c r="F15" i="2" l="1"/>
  <c r="F25" i="2" l="1"/>
  <c r="F23" i="2"/>
  <c r="F27" i="2" s="1"/>
  <c r="F33" i="2" l="1"/>
  <c r="F32" i="2"/>
  <c r="F31" i="2"/>
  <c r="F30" i="2"/>
  <c r="F35" i="2" l="1"/>
  <c r="F8" i="2"/>
  <c r="F9" i="2"/>
  <c r="F10" i="2"/>
  <c r="F11" i="2"/>
  <c r="F12" i="2"/>
  <c r="F13" i="2"/>
  <c r="F14" i="2"/>
  <c r="F16" i="2"/>
  <c r="F17" i="2"/>
  <c r="F18" i="2"/>
  <c r="F20" i="2" l="1"/>
  <c r="F37" i="2" s="1"/>
</calcChain>
</file>

<file path=xl/comments1.xml><?xml version="1.0" encoding="utf-8"?>
<comments xmlns="http://schemas.openxmlformats.org/spreadsheetml/2006/main">
  <authors>
    <author>Marhoul Michal</author>
  </authors>
  <commentList>
    <comment ref="C23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3</t>
        </r>
        <r>
          <rPr>
            <sz val="9"/>
            <color indexed="81"/>
            <rFont val="Tahoma"/>
            <family val="2"/>
            <charset val="238"/>
          </rPr>
          <t xml:space="preserve"> prohlídky ročně x</t>
        </r>
        <r>
          <rPr>
            <b/>
            <sz val="9"/>
            <color indexed="81"/>
            <rFont val="Tahoma"/>
            <family val="2"/>
            <charset val="238"/>
          </rPr>
          <t xml:space="preserve"> 5 </t>
        </r>
        <r>
          <rPr>
            <sz val="9"/>
            <color indexed="81"/>
            <rFont val="Tahoma"/>
            <family val="2"/>
            <charset val="238"/>
          </rPr>
          <t>let</t>
        </r>
      </text>
    </comment>
    <comment ref="C2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3 </t>
        </r>
        <r>
          <rPr>
            <sz val="9"/>
            <color indexed="81"/>
            <rFont val="Tahoma"/>
            <family val="2"/>
            <charset val="238"/>
          </rPr>
          <t>prohlídky ročně x</t>
        </r>
        <r>
          <rPr>
            <b/>
            <sz val="9"/>
            <color indexed="81"/>
            <rFont val="Tahoma"/>
            <family val="2"/>
            <charset val="238"/>
          </rPr>
          <t xml:space="preserve"> 5 </t>
        </r>
        <r>
          <rPr>
            <sz val="9"/>
            <color indexed="81"/>
            <rFont val="Tahoma"/>
            <family val="2"/>
            <charset val="238"/>
          </rPr>
          <t>let</t>
        </r>
      </text>
    </comment>
  </commentList>
</comments>
</file>

<file path=xl/sharedStrings.xml><?xml version="1.0" encoding="utf-8"?>
<sst xmlns="http://schemas.openxmlformats.org/spreadsheetml/2006/main" count="61" uniqueCount="41">
  <si>
    <t>Dodavatel:</t>
  </si>
  <si>
    <t>Položka</t>
  </si>
  <si>
    <t>Popis činnosti</t>
  </si>
  <si>
    <t>MJ</t>
  </si>
  <si>
    <t>kpl</t>
  </si>
  <si>
    <t>hod</t>
  </si>
  <si>
    <t>Jednotková cena v Kč bez DPH</t>
  </si>
  <si>
    <t>Cena v Kč bez DPH</t>
  </si>
  <si>
    <t>Počet</t>
  </si>
  <si>
    <t>Mimozáruční opravy (modelový příklad za účelem porovnání nabídek)</t>
  </si>
  <si>
    <t>výjezd</t>
  </si>
  <si>
    <t>Předpokládaný počet**</t>
  </si>
  <si>
    <t xml:space="preserve">Stavební začištění prostror po demontážích, vymalování, stavební příprava pro montáž nového trakčního výtahu. </t>
  </si>
  <si>
    <t xml:space="preserve">kpl /1 prohlídka </t>
  </si>
  <si>
    <t>**) Předpokládaný počet mimozáručních oprav a výjezdů technika v cenové tabulce je uveden pouze za účelem porovnání nabídek a vychází z předpokládaného čerpání mimozáručních oprav a výjezdů technika zadavatelem (v souladu se ZZVZ po dobu trvání smlouvy). Zadavatel si vyhrazuje právo uvedené množství čerpat dle svých skutečných potřeb, tj. toto množství nedočerpat, i přečerpat či vůbec nečerpat, skutečný počet se tak může od předpokládaného počtu lišit.</t>
  </si>
  <si>
    <t>Prohlídky a zkoušky výtahů po dobu záruky (60 měsíců)</t>
  </si>
  <si>
    <t>Investiční náklady celkem v Kč bez DPH (mezisoučet za položky č. 1 až 11)</t>
  </si>
  <si>
    <t>náklady na prohlídky a zkoušky výtahů po dobu záruky  Kč bez DPH (mezisoučet za položky č. 12 až 14)</t>
  </si>
  <si>
    <t>náklady na mimozáruční opravy celkem v Kč bez DPH (mezisoučet za položky č. 15 až 18)</t>
  </si>
  <si>
    <r>
      <t xml:space="preserve">Celková nabídková cena v Kč bez DPH </t>
    </r>
    <r>
      <rPr>
        <b/>
        <sz val="11"/>
        <color theme="1"/>
        <rFont val="Calibri"/>
        <family val="2"/>
        <charset val="238"/>
        <scheme val="minor"/>
      </rPr>
      <t>(součet položek č. 1 až 18)</t>
    </r>
  </si>
  <si>
    <t>Zajištění stavebního povolení nebo ohlášení stavby, včetně vypracování potřebné dokumentace včetně úhrady veškerých správních poplatků a dalších nákladů spojených s vyřízením a předání originálů objednateli.*</t>
  </si>
  <si>
    <t>Demontáž stávajícího hydraulického výtahu v šachtě a ve strojovně výtahu včetně likvidace  demontovaných prvků a provozních kapalin.</t>
  </si>
  <si>
    <t>Dodávka a montáž nového bezpřevodového trakčního výtahu v provedení bez strojovny s hnacím ústrojím v šachtě včetně dveří, ovládacích, signalizačních, bezpečnostních a komunikačních prvků a splňující technické parametry dle popisu uvedeného v technickém zadání, vč. uvedení do provozu a nastavení všech provozních parametrů.</t>
  </si>
  <si>
    <t>Zkoušky a  revize dle platné legislativy (montážní zkouška, výchozí revize elektro, inspekční prohlídka TI).</t>
  </si>
  <si>
    <t>Zajištění kolaudačního souhlasu resp. souhlasu s užíváním,  vč. úhrady veškerých správních poplatků a  dalších nákladů spojených s vyřízením a předání originálů objednateli.*</t>
  </si>
  <si>
    <t>Ostatní náklady jinde neuvedené nutné pro úspěšné dokončení, zprovoznění a předání díla.</t>
  </si>
  <si>
    <t>Profylaktická prohlídka se základní údržbou dle požadavků výrobce vč. nákladů na drobný spotřební materiál, maziva a pod.  a vč. nákladůna výjezd zhotovitele.</t>
  </si>
  <si>
    <t>Odborná prohlídka dle platné legislativy (ČSN 274002 - 1x za 4 měsíce) vč. nákladů na výjezd zhotovitele.</t>
  </si>
  <si>
    <t>Odborná zkouška výtahu dle  dle platné legislativy (ČSN 274007 - 1x za 3 roky) vč. nákladů na výjezd zhotovitele.</t>
  </si>
  <si>
    <t>Hodinová sazba za mimozáruční opravy v pracovních dnech tj. pondělí až pátek v době od 15:00 do 22:00 hod.</t>
  </si>
  <si>
    <t>Hodinová sazba za mimozáruční opravy v pracovních dnech tj. pondělí až pátek v době od 22:00 do 06:00 hod následujícího dne a dnech pracovního volna (po celý den).</t>
  </si>
  <si>
    <t>Výjezd zhotovitele (tam i zpět) na provedení mimozáruční opravy v pracovních dnech tj. pondělí až pátek v době od 15:00 do 22:00 hod.</t>
  </si>
  <si>
    <t>Výjezd zhotovitele (tam i zpět) na provedení mimozáruční opravy v pracovních dnech tj. pondělí až pátek v době od 22:00 do 06:00 hod následujícího dne a ve dnech pracovního volna (po celý den).</t>
  </si>
  <si>
    <t>Dokumentace pro provádění stavby, dokumentace skutečného provedení stavby, dokumentace a doklady dle čl. I odst. 2 písm. f) a h) smlouvy.</t>
  </si>
  <si>
    <t>Zaškolení první obsluhy objednatele v počtu maximálně pěti osob.</t>
  </si>
  <si>
    <t>Předpokládaný počet po dobu záruky</t>
  </si>
  <si>
    <t>Zajištění souhlasných stanovisek pro kolaudační řízení nebo pro ukončení udržovacích prací na stavebním úřadě požadované stavebním úřadem a předání originálů objednateli.*</t>
  </si>
  <si>
    <t>Průběžný a závěrečný úklid, doprava a transport v místě instalace včetně případného zajištění BOZP na staveništi a ochrana stávajících konstrukcí proti poškození.</t>
  </si>
  <si>
    <t>Příloha č. 3 poptávky</t>
  </si>
  <si>
    <t>CENOVÁ TABULKA - "Obnova osobního výtahu ČNB Brno" (dodavatel vyplní jen žlutá pole)</t>
  </si>
  <si>
    <t>*)Dodavatel vyplní všechny ceny včetně cen uvedených v položkách č. 1, 9 a 10. V případě, že inženýrská činnost uvedená v těchto položkách nebude prováděna, nebude jejich cena účtována.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</si>
</sst>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5" fillId="0" borderId="29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vertical="center"/>
    </xf>
    <xf numFmtId="0" fontId="0" fillId="0" borderId="22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22" xfId="0" applyBorder="1" applyAlignment="1" applyProtection="1">
      <alignment horizontal="center"/>
    </xf>
    <xf numFmtId="0" fontId="7" fillId="3" borderId="18" xfId="0" applyFont="1" applyFill="1" applyBorder="1" applyAlignment="1" applyProtection="1">
      <alignment wrapText="1"/>
    </xf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wrapText="1"/>
    </xf>
    <xf numFmtId="44" fontId="0" fillId="0" borderId="2" xfId="0" applyNumberFormat="1" applyFill="1" applyBorder="1" applyProtection="1"/>
    <xf numFmtId="0" fontId="7" fillId="3" borderId="19" xfId="0" applyFont="1" applyFill="1" applyBorder="1" applyAlignment="1" applyProtection="1">
      <alignment wrapText="1"/>
    </xf>
    <xf numFmtId="0" fontId="0" fillId="3" borderId="12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wrapText="1"/>
    </xf>
    <xf numFmtId="44" fontId="0" fillId="0" borderId="3" xfId="0" applyNumberFormat="1" applyFill="1" applyBorder="1" applyProtection="1"/>
    <xf numFmtId="0" fontId="0" fillId="3" borderId="19" xfId="0" applyFill="1" applyBorder="1" applyAlignment="1" applyProtection="1">
      <alignment wrapText="1"/>
    </xf>
    <xf numFmtId="0" fontId="7" fillId="3" borderId="12" xfId="0" applyFont="1" applyFill="1" applyBorder="1" applyAlignment="1" applyProtection="1">
      <alignment horizontal="center"/>
    </xf>
    <xf numFmtId="0" fontId="0" fillId="3" borderId="21" xfId="0" applyFill="1" applyBorder="1" applyAlignment="1" applyProtection="1">
      <alignment wrapText="1"/>
    </xf>
    <xf numFmtId="0" fontId="1" fillId="0" borderId="1" xfId="0" applyFont="1" applyBorder="1" applyAlignment="1" applyProtection="1"/>
    <xf numFmtId="0" fontId="1" fillId="0" borderId="13" xfId="0" applyFont="1" applyBorder="1" applyAlignment="1" applyProtection="1"/>
    <xf numFmtId="0" fontId="0" fillId="0" borderId="13" xfId="0" applyBorder="1" applyAlignment="1" applyProtection="1"/>
    <xf numFmtId="0" fontId="5" fillId="0" borderId="4" xfId="0" applyFont="1" applyBorder="1" applyAlignment="1" applyProtection="1"/>
    <xf numFmtId="0" fontId="5" fillId="0" borderId="14" xfId="0" applyFont="1" applyBorder="1" applyAlignment="1" applyProtection="1"/>
    <xf numFmtId="0" fontId="4" fillId="0" borderId="14" xfId="0" applyFont="1" applyBorder="1" applyAlignment="1" applyProtection="1"/>
    <xf numFmtId="44" fontId="2" fillId="0" borderId="5" xfId="0" applyNumberFormat="1" applyFont="1" applyFill="1" applyBorder="1" applyProtection="1"/>
    <xf numFmtId="0" fontId="0" fillId="0" borderId="30" xfId="0" applyBorder="1" applyAlignment="1" applyProtection="1">
      <alignment horizontal="center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44" fontId="0" fillId="0" borderId="6" xfId="0" applyNumberFormat="1" applyFill="1" applyBorder="1" applyProtection="1"/>
    <xf numFmtId="0" fontId="0" fillId="0" borderId="7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3" borderId="32" xfId="0" applyFill="1" applyBorder="1" applyAlignment="1" applyProtection="1">
      <alignment wrapText="1"/>
    </xf>
    <xf numFmtId="44" fontId="7" fillId="0" borderId="27" xfId="0" applyNumberFormat="1" applyFont="1" applyFill="1" applyBorder="1" applyProtection="1"/>
    <xf numFmtId="0" fontId="0" fillId="0" borderId="28" xfId="0" applyBorder="1" applyAlignment="1" applyProtection="1">
      <alignment horizontal="center"/>
    </xf>
    <xf numFmtId="0" fontId="0" fillId="3" borderId="22" xfId="0" applyFill="1" applyBorder="1" applyAlignment="1" applyProtection="1">
      <alignment wrapText="1"/>
    </xf>
    <xf numFmtId="0" fontId="0" fillId="3" borderId="12" xfId="0" applyFill="1" applyBorder="1" applyProtection="1"/>
    <xf numFmtId="0" fontId="0" fillId="3" borderId="23" xfId="0" applyFill="1" applyBorder="1" applyAlignment="1" applyProtection="1">
      <alignment wrapText="1"/>
    </xf>
    <xf numFmtId="0" fontId="6" fillId="0" borderId="0" xfId="0" applyFont="1" applyProtection="1"/>
    <xf numFmtId="0" fontId="0" fillId="0" borderId="15" xfId="0" applyBorder="1" applyProtection="1"/>
    <xf numFmtId="42" fontId="0" fillId="0" borderId="16" xfId="0" applyNumberFormat="1" applyFill="1" applyBorder="1" applyProtection="1"/>
    <xf numFmtId="0" fontId="0" fillId="0" borderId="25" xfId="0" applyBorder="1" applyProtection="1"/>
    <xf numFmtId="0" fontId="0" fillId="0" borderId="20" xfId="0" applyBorder="1" applyProtection="1"/>
    <xf numFmtId="0" fontId="0" fillId="0" borderId="24" xfId="0" applyBorder="1" applyProtection="1"/>
    <xf numFmtId="0" fontId="0" fillId="0" borderId="23" xfId="0" applyBorder="1" applyAlignment="1" applyProtection="1">
      <alignment horizontal="center"/>
    </xf>
    <xf numFmtId="0" fontId="2" fillId="0" borderId="7" xfId="0" applyFont="1" applyBorder="1" applyProtection="1"/>
    <xf numFmtId="0" fontId="2" fillId="0" borderId="17" xfId="0" applyFont="1" applyBorder="1" applyProtection="1"/>
    <xf numFmtId="44" fontId="2" fillId="0" borderId="8" xfId="0" applyNumberFormat="1" applyFont="1" applyFill="1" applyBorder="1" applyProtection="1"/>
    <xf numFmtId="0" fontId="0" fillId="0" borderId="0" xfId="0" applyAlignment="1" applyProtection="1">
      <alignment wrapText="1"/>
    </xf>
    <xf numFmtId="4" fontId="0" fillId="2" borderId="13" xfId="0" applyNumberFormat="1" applyFill="1" applyBorder="1" applyAlignment="1" applyProtection="1">
      <alignment horizontal="right"/>
      <protection locked="0"/>
    </xf>
    <xf numFmtId="4" fontId="0" fillId="2" borderId="12" xfId="0" applyNumberFormat="1" applyFill="1" applyBorder="1" applyAlignment="1" applyProtection="1">
      <alignment horizontal="right"/>
      <protection locked="0"/>
    </xf>
    <xf numFmtId="4" fontId="7" fillId="2" borderId="26" xfId="0" applyNumberFormat="1" applyFont="1" applyFill="1" applyBorder="1" applyAlignment="1" applyProtection="1">
      <alignment horizontal="right"/>
      <protection locked="0"/>
    </xf>
    <xf numFmtId="4" fontId="7" fillId="2" borderId="12" xfId="0" applyNumberFormat="1" applyFont="1" applyFill="1" applyBorder="1" applyAlignment="1" applyProtection="1">
      <alignment horizontal="right"/>
      <protection locked="0"/>
    </xf>
    <xf numFmtId="0" fontId="0" fillId="0" borderId="33" xfId="0" applyBorder="1" applyAlignment="1" applyProtection="1">
      <alignment horizontal="center"/>
    </xf>
    <xf numFmtId="0" fontId="5" fillId="0" borderId="34" xfId="0" applyFont="1" applyBorder="1" applyAlignment="1" applyProtection="1">
      <alignment vertical="center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4" fontId="7" fillId="2" borderId="13" xfId="0" applyNumberFormat="1" applyFont="1" applyFill="1" applyBorder="1" applyAlignment="1" applyProtection="1">
      <alignment horizontal="right"/>
      <protection locked="0"/>
    </xf>
    <xf numFmtId="44" fontId="7" fillId="0" borderId="2" xfId="0" applyNumberFormat="1" applyFont="1" applyFill="1" applyBorder="1" applyProtection="1"/>
    <xf numFmtId="0" fontId="0" fillId="0" borderId="37" xfId="0" applyBorder="1" applyAlignment="1" applyProtection="1">
      <alignment horizont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/>
    <xf numFmtId="0" fontId="0" fillId="0" borderId="34" xfId="0" applyBorder="1" applyAlignment="1" applyProtection="1"/>
    <xf numFmtId="44" fontId="0" fillId="0" borderId="35" xfId="0" applyNumberFormat="1" applyFill="1" applyBorder="1" applyProtection="1"/>
    <xf numFmtId="0" fontId="0" fillId="3" borderId="1" xfId="0" applyFill="1" applyBorder="1" applyAlignment="1" applyProtection="1">
      <alignment wrapText="1"/>
    </xf>
    <xf numFmtId="0" fontId="0" fillId="3" borderId="4" xfId="0" applyFill="1" applyBorder="1" applyAlignment="1" applyProtection="1">
      <alignment wrapText="1"/>
    </xf>
    <xf numFmtId="0" fontId="0" fillId="3" borderId="14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wrapText="1"/>
    </xf>
    <xf numFmtId="4" fontId="7" fillId="2" borderId="14" xfId="0" applyNumberFormat="1" applyFont="1" applyFill="1" applyBorder="1" applyAlignment="1" applyProtection="1">
      <alignment horizontal="right"/>
      <protection locked="0"/>
    </xf>
    <xf numFmtId="44" fontId="7" fillId="0" borderId="5" xfId="0" applyNumberFormat="1" applyFont="1" applyFill="1" applyBorder="1" applyProtection="1"/>
    <xf numFmtId="0" fontId="0" fillId="0" borderId="0" xfId="0" applyAlignment="1" applyProtection="1">
      <alignment horizontal="left" wrapText="1"/>
    </xf>
    <xf numFmtId="0" fontId="10" fillId="0" borderId="0" xfId="0" applyFont="1" applyProtection="1"/>
    <xf numFmtId="0" fontId="0" fillId="3" borderId="1" xfId="0" applyFill="1" applyBorder="1" applyAlignment="1" applyProtection="1">
      <alignment horizontal="center"/>
    </xf>
    <xf numFmtId="0" fontId="0" fillId="3" borderId="13" xfId="0" applyFill="1" applyBorder="1" applyProtection="1"/>
    <xf numFmtId="0" fontId="0" fillId="3" borderId="38" xfId="0" applyFill="1" applyBorder="1" applyAlignment="1" applyProtection="1">
      <alignment horizontal="center"/>
    </xf>
    <xf numFmtId="0" fontId="0" fillId="3" borderId="39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14" xfId="0" applyFill="1" applyBorder="1" applyProtection="1"/>
    <xf numFmtId="0" fontId="0" fillId="2" borderId="9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2" fillId="0" borderId="0" xfId="0" applyFont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tabSelected="1" zoomScale="110" zoomScaleNormal="110" workbookViewId="0">
      <selection activeCell="E8" sqref="E8"/>
    </sheetView>
  </sheetViews>
  <sheetFormatPr defaultRowHeight="15" x14ac:dyDescent="0.25"/>
  <cols>
    <col min="1" max="1" width="7.85546875" style="1" bestFit="1" customWidth="1"/>
    <col min="2" max="2" width="91.85546875" style="1" customWidth="1"/>
    <col min="3" max="3" width="14.140625" style="1" customWidth="1"/>
    <col min="4" max="4" width="12.42578125" style="1" customWidth="1"/>
    <col min="5" max="5" width="16.85546875" style="1" customWidth="1"/>
    <col min="6" max="6" width="21" style="1" customWidth="1"/>
    <col min="7" max="16384" width="9.140625" style="1"/>
  </cols>
  <sheetData>
    <row r="1" spans="1:6" ht="22.5" customHeight="1" x14ac:dyDescent="0.3">
      <c r="B1" s="2"/>
      <c r="C1" s="2"/>
      <c r="D1" s="2"/>
      <c r="E1" s="2"/>
      <c r="F1" s="3" t="s">
        <v>38</v>
      </c>
    </row>
    <row r="2" spans="1:6" ht="23.25" customHeight="1" x14ac:dyDescent="0.3">
      <c r="B2" s="92" t="s">
        <v>39</v>
      </c>
      <c r="C2" s="92"/>
      <c r="D2" s="92"/>
      <c r="E2" s="92"/>
    </row>
    <row r="3" spans="1:6" ht="24" customHeight="1" thickBot="1" x14ac:dyDescent="0.3">
      <c r="B3" s="1" t="s">
        <v>0</v>
      </c>
    </row>
    <row r="4" spans="1:6" ht="15.75" thickBot="1" x14ac:dyDescent="0.3">
      <c r="B4" s="89"/>
      <c r="C4" s="90"/>
      <c r="D4" s="90"/>
      <c r="E4" s="90"/>
      <c r="F4" s="91"/>
    </row>
    <row r="5" spans="1:6" ht="15.75" thickBot="1" x14ac:dyDescent="0.3"/>
    <row r="6" spans="1:6" ht="30.75" thickBot="1" x14ac:dyDescent="0.3">
      <c r="A6" s="4" t="s">
        <v>1</v>
      </c>
      <c r="B6" s="5" t="s">
        <v>2</v>
      </c>
      <c r="C6" s="6" t="s">
        <v>8</v>
      </c>
      <c r="D6" s="6" t="s">
        <v>3</v>
      </c>
      <c r="E6" s="7" t="s">
        <v>6</v>
      </c>
      <c r="F6" s="8" t="s">
        <v>7</v>
      </c>
    </row>
    <row r="7" spans="1:6" ht="15.75" thickBot="1" x14ac:dyDescent="0.3">
      <c r="A7" s="9"/>
      <c r="B7" s="10"/>
      <c r="C7" s="10"/>
      <c r="D7" s="10"/>
      <c r="E7" s="10"/>
      <c r="F7" s="11"/>
    </row>
    <row r="8" spans="1:6" ht="45" x14ac:dyDescent="0.25">
      <c r="A8" s="12">
        <v>1</v>
      </c>
      <c r="B8" s="13" t="s">
        <v>20</v>
      </c>
      <c r="C8" s="14">
        <v>1</v>
      </c>
      <c r="D8" s="15" t="s">
        <v>4</v>
      </c>
      <c r="E8" s="54">
        <v>0</v>
      </c>
      <c r="F8" s="16">
        <f>E8*C8</f>
        <v>0</v>
      </c>
    </row>
    <row r="9" spans="1:6" ht="30" x14ac:dyDescent="0.25">
      <c r="A9" s="12">
        <v>2</v>
      </c>
      <c r="B9" s="17" t="s">
        <v>21</v>
      </c>
      <c r="C9" s="18">
        <v>1</v>
      </c>
      <c r="D9" s="19" t="s">
        <v>4</v>
      </c>
      <c r="E9" s="55">
        <v>0</v>
      </c>
      <c r="F9" s="20">
        <f t="shared" ref="F9:F17" si="0">E9*C9</f>
        <v>0</v>
      </c>
    </row>
    <row r="10" spans="1:6" ht="30" x14ac:dyDescent="0.25">
      <c r="A10" s="12">
        <v>3</v>
      </c>
      <c r="B10" s="17" t="s">
        <v>12</v>
      </c>
      <c r="C10" s="18">
        <v>1</v>
      </c>
      <c r="D10" s="19" t="s">
        <v>4</v>
      </c>
      <c r="E10" s="55">
        <v>0</v>
      </c>
      <c r="F10" s="20">
        <f t="shared" si="0"/>
        <v>0</v>
      </c>
    </row>
    <row r="11" spans="1:6" ht="60" x14ac:dyDescent="0.25">
      <c r="A11" s="12">
        <v>4</v>
      </c>
      <c r="B11" s="17" t="s">
        <v>22</v>
      </c>
      <c r="C11" s="18">
        <v>1</v>
      </c>
      <c r="D11" s="19" t="s">
        <v>4</v>
      </c>
      <c r="E11" s="55">
        <v>0</v>
      </c>
      <c r="F11" s="20">
        <f t="shared" si="0"/>
        <v>0</v>
      </c>
    </row>
    <row r="12" spans="1:6" ht="30" x14ac:dyDescent="0.25">
      <c r="A12" s="12">
        <v>5</v>
      </c>
      <c r="B12" s="17" t="s">
        <v>37</v>
      </c>
      <c r="C12" s="18">
        <v>1</v>
      </c>
      <c r="D12" s="19" t="s">
        <v>4</v>
      </c>
      <c r="E12" s="55">
        <v>0</v>
      </c>
      <c r="F12" s="20">
        <f t="shared" si="0"/>
        <v>0</v>
      </c>
    </row>
    <row r="13" spans="1:6" x14ac:dyDescent="0.25">
      <c r="A13" s="12">
        <v>6</v>
      </c>
      <c r="B13" s="21" t="s">
        <v>34</v>
      </c>
      <c r="C13" s="18">
        <v>1</v>
      </c>
      <c r="D13" s="19" t="s">
        <v>4</v>
      </c>
      <c r="E13" s="55">
        <v>0</v>
      </c>
      <c r="F13" s="20">
        <f t="shared" si="0"/>
        <v>0</v>
      </c>
    </row>
    <row r="14" spans="1:6" ht="30" x14ac:dyDescent="0.25">
      <c r="A14" s="12">
        <v>7</v>
      </c>
      <c r="B14" s="21" t="s">
        <v>23</v>
      </c>
      <c r="C14" s="18">
        <v>1</v>
      </c>
      <c r="D14" s="19" t="s">
        <v>4</v>
      </c>
      <c r="E14" s="55">
        <v>0</v>
      </c>
      <c r="F14" s="20">
        <f t="shared" si="0"/>
        <v>0</v>
      </c>
    </row>
    <row r="15" spans="1:6" ht="30" x14ac:dyDescent="0.25">
      <c r="A15" s="12">
        <v>8</v>
      </c>
      <c r="B15" s="21" t="s">
        <v>33</v>
      </c>
      <c r="C15" s="18">
        <v>1</v>
      </c>
      <c r="D15" s="19" t="s">
        <v>4</v>
      </c>
      <c r="E15" s="55">
        <v>0</v>
      </c>
      <c r="F15" s="20">
        <f t="shared" si="0"/>
        <v>0</v>
      </c>
    </row>
    <row r="16" spans="1:6" ht="30" x14ac:dyDescent="0.25">
      <c r="A16" s="12">
        <v>9</v>
      </c>
      <c r="B16" s="23" t="s">
        <v>36</v>
      </c>
      <c r="C16" s="18">
        <v>1</v>
      </c>
      <c r="D16" s="19" t="s">
        <v>4</v>
      </c>
      <c r="E16" s="55">
        <v>0</v>
      </c>
      <c r="F16" s="20">
        <f t="shared" si="0"/>
        <v>0</v>
      </c>
    </row>
    <row r="17" spans="1:8" ht="29.25" customHeight="1" x14ac:dyDescent="0.25">
      <c r="A17" s="12">
        <v>10</v>
      </c>
      <c r="B17" s="17" t="s">
        <v>24</v>
      </c>
      <c r="C17" s="18">
        <v>1</v>
      </c>
      <c r="D17" s="19" t="s">
        <v>4</v>
      </c>
      <c r="E17" s="55">
        <v>0</v>
      </c>
      <c r="F17" s="20">
        <f t="shared" si="0"/>
        <v>0</v>
      </c>
    </row>
    <row r="18" spans="1:8" ht="15.75" thickBot="1" x14ac:dyDescent="0.3">
      <c r="A18" s="12">
        <v>11</v>
      </c>
      <c r="B18" s="23" t="s">
        <v>25</v>
      </c>
      <c r="C18" s="22">
        <v>1</v>
      </c>
      <c r="D18" s="19" t="s">
        <v>4</v>
      </c>
      <c r="E18" s="55">
        <v>0</v>
      </c>
      <c r="F18" s="20">
        <f t="shared" ref="F18" si="1">E18*C18</f>
        <v>0</v>
      </c>
    </row>
    <row r="19" spans="1:8" x14ac:dyDescent="0.25">
      <c r="A19" s="12"/>
      <c r="B19" s="24"/>
      <c r="C19" s="25"/>
      <c r="D19" s="26"/>
      <c r="E19" s="26"/>
      <c r="F19" s="16"/>
    </row>
    <row r="20" spans="1:8" ht="19.5" thickBot="1" x14ac:dyDescent="0.35">
      <c r="A20" s="12"/>
      <c r="B20" s="27" t="s">
        <v>16</v>
      </c>
      <c r="C20" s="28"/>
      <c r="D20" s="29"/>
      <c r="E20" s="29"/>
      <c r="F20" s="30">
        <f>SUM(F8:F18)</f>
        <v>0</v>
      </c>
    </row>
    <row r="21" spans="1:8" ht="16.5" thickBot="1" x14ac:dyDescent="0.3">
      <c r="A21" s="31"/>
      <c r="B21" s="32"/>
      <c r="C21" s="32"/>
      <c r="D21" s="33"/>
      <c r="E21" s="33"/>
      <c r="F21" s="34"/>
      <c r="H21" s="82"/>
    </row>
    <row r="22" spans="1:8" ht="45.75" thickBot="1" x14ac:dyDescent="0.3">
      <c r="A22" s="35"/>
      <c r="B22" s="68" t="s">
        <v>15</v>
      </c>
      <c r="C22" s="69" t="s">
        <v>35</v>
      </c>
      <c r="D22" s="70" t="s">
        <v>3</v>
      </c>
      <c r="E22" s="69" t="s">
        <v>6</v>
      </c>
      <c r="F22" s="71" t="s">
        <v>7</v>
      </c>
    </row>
    <row r="23" spans="1:8" ht="30" x14ac:dyDescent="0.25">
      <c r="A23" s="64">
        <v>12</v>
      </c>
      <c r="B23" s="75" t="s">
        <v>26</v>
      </c>
      <c r="C23" s="14">
        <f>3*5</f>
        <v>15</v>
      </c>
      <c r="D23" s="15" t="s">
        <v>13</v>
      </c>
      <c r="E23" s="65">
        <v>0</v>
      </c>
      <c r="F23" s="66">
        <f>E23*C23</f>
        <v>0</v>
      </c>
    </row>
    <row r="24" spans="1:8" ht="30" x14ac:dyDescent="0.25">
      <c r="A24" s="12">
        <v>13</v>
      </c>
      <c r="B24" s="23" t="s">
        <v>27</v>
      </c>
      <c r="C24" s="18">
        <v>15</v>
      </c>
      <c r="D24" s="19" t="s">
        <v>13</v>
      </c>
      <c r="E24" s="55">
        <v>0</v>
      </c>
      <c r="F24" s="20">
        <f>E24*C24</f>
        <v>0</v>
      </c>
    </row>
    <row r="25" spans="1:8" ht="30" customHeight="1" thickBot="1" x14ac:dyDescent="0.3">
      <c r="A25" s="58">
        <v>14</v>
      </c>
      <c r="B25" s="76" t="s">
        <v>28</v>
      </c>
      <c r="C25" s="77">
        <v>1</v>
      </c>
      <c r="D25" s="78" t="s">
        <v>13</v>
      </c>
      <c r="E25" s="79">
        <v>0</v>
      </c>
      <c r="F25" s="80">
        <f>E25*C25</f>
        <v>0</v>
      </c>
    </row>
    <row r="26" spans="1:8" ht="15.75" thickBot="1" x14ac:dyDescent="0.3">
      <c r="A26" s="12"/>
      <c r="B26" s="44"/>
      <c r="C26" s="44"/>
      <c r="D26" s="44"/>
      <c r="E26" s="44"/>
      <c r="F26" s="45"/>
    </row>
    <row r="27" spans="1:8" ht="19.5" thickBot="1" x14ac:dyDescent="0.35">
      <c r="A27" s="12"/>
      <c r="B27" s="27" t="s">
        <v>17</v>
      </c>
      <c r="C27" s="28"/>
      <c r="D27" s="29"/>
      <c r="E27" s="29"/>
      <c r="F27" s="30">
        <f>SUM(F23:F25)</f>
        <v>0</v>
      </c>
    </row>
    <row r="28" spans="1:8" ht="24" customHeight="1" thickBot="1" x14ac:dyDescent="0.3">
      <c r="A28" s="67"/>
      <c r="B28" s="72"/>
      <c r="C28" s="72"/>
      <c r="D28" s="73"/>
      <c r="E28" s="73"/>
      <c r="F28" s="74"/>
    </row>
    <row r="29" spans="1:8" ht="30.75" thickBot="1" x14ac:dyDescent="0.3">
      <c r="A29" s="63"/>
      <c r="B29" s="59" t="s">
        <v>9</v>
      </c>
      <c r="C29" s="60" t="s">
        <v>11</v>
      </c>
      <c r="D29" s="61" t="s">
        <v>3</v>
      </c>
      <c r="E29" s="60" t="s">
        <v>6</v>
      </c>
      <c r="F29" s="62" t="s">
        <v>7</v>
      </c>
    </row>
    <row r="30" spans="1:8" ht="30" x14ac:dyDescent="0.25">
      <c r="A30" s="36">
        <v>15</v>
      </c>
      <c r="B30" s="37" t="s">
        <v>29</v>
      </c>
      <c r="C30" s="83">
        <v>24</v>
      </c>
      <c r="D30" s="84" t="s">
        <v>5</v>
      </c>
      <c r="E30" s="65">
        <v>0</v>
      </c>
      <c r="F30" s="66">
        <f>E30*C30</f>
        <v>0</v>
      </c>
    </row>
    <row r="31" spans="1:8" ht="30" x14ac:dyDescent="0.25">
      <c r="A31" s="39">
        <v>16</v>
      </c>
      <c r="B31" s="40" t="s">
        <v>30</v>
      </c>
      <c r="C31" s="85">
        <v>24</v>
      </c>
      <c r="D31" s="41" t="s">
        <v>5</v>
      </c>
      <c r="E31" s="56">
        <v>0</v>
      </c>
      <c r="F31" s="38">
        <f>E31*C31</f>
        <v>0</v>
      </c>
    </row>
    <row r="32" spans="1:8" ht="30" x14ac:dyDescent="0.25">
      <c r="A32" s="39">
        <v>17</v>
      </c>
      <c r="B32" s="40" t="s">
        <v>31</v>
      </c>
      <c r="C32" s="86">
        <v>6</v>
      </c>
      <c r="D32" s="41" t="s">
        <v>10</v>
      </c>
      <c r="E32" s="57">
        <v>0</v>
      </c>
      <c r="F32" s="38">
        <f>E32*C32</f>
        <v>0</v>
      </c>
    </row>
    <row r="33" spans="1:6" s="43" customFormat="1" ht="31.5" customHeight="1" thickBot="1" x14ac:dyDescent="0.3">
      <c r="A33" s="39">
        <v>18</v>
      </c>
      <c r="B33" s="42" t="s">
        <v>32</v>
      </c>
      <c r="C33" s="87">
        <v>6</v>
      </c>
      <c r="D33" s="88" t="s">
        <v>10</v>
      </c>
      <c r="E33" s="79">
        <v>0</v>
      </c>
      <c r="F33" s="80">
        <f>E33*C33</f>
        <v>0</v>
      </c>
    </row>
    <row r="34" spans="1:6" ht="15.75" thickBot="1" x14ac:dyDescent="0.3">
      <c r="A34" s="12"/>
      <c r="B34" s="44"/>
      <c r="C34" s="44"/>
      <c r="D34" s="44"/>
      <c r="E34" s="44"/>
      <c r="F34" s="45"/>
    </row>
    <row r="35" spans="1:6" ht="19.5" thickBot="1" x14ac:dyDescent="0.35">
      <c r="A35" s="12"/>
      <c r="B35" s="27" t="s">
        <v>18</v>
      </c>
      <c r="C35" s="28"/>
      <c r="D35" s="29"/>
      <c r="E35" s="29"/>
      <c r="F35" s="30">
        <f>SUM(F30:F33)</f>
        <v>0</v>
      </c>
    </row>
    <row r="36" spans="1:6" ht="15.75" thickBot="1" x14ac:dyDescent="0.3">
      <c r="A36" s="9"/>
      <c r="B36" s="46"/>
      <c r="C36" s="47"/>
      <c r="D36" s="47"/>
      <c r="E36" s="47"/>
      <c r="F36" s="48"/>
    </row>
    <row r="37" spans="1:6" s="43" customFormat="1" ht="19.5" thickBot="1" x14ac:dyDescent="0.35">
      <c r="A37" s="49"/>
      <c r="B37" s="50" t="s">
        <v>19</v>
      </c>
      <c r="C37" s="51"/>
      <c r="D37" s="51"/>
      <c r="E37" s="51"/>
      <c r="F37" s="52">
        <f>F20+F27+F35</f>
        <v>0</v>
      </c>
    </row>
    <row r="38" spans="1:6" s="43" customFormat="1" x14ac:dyDescent="0.25">
      <c r="A38" s="1"/>
      <c r="B38" s="1"/>
      <c r="C38" s="1"/>
      <c r="D38" s="1"/>
      <c r="E38" s="1"/>
      <c r="F38" s="1"/>
    </row>
    <row r="39" spans="1:6" ht="30" x14ac:dyDescent="0.25">
      <c r="B39" s="81" t="s">
        <v>40</v>
      </c>
      <c r="C39" s="81"/>
      <c r="D39" s="81"/>
      <c r="E39" s="81"/>
    </row>
    <row r="40" spans="1:6" s="53" customFormat="1" ht="75" x14ac:dyDescent="0.25">
      <c r="A40" s="1"/>
      <c r="B40" s="81" t="s">
        <v>14</v>
      </c>
      <c r="C40" s="81"/>
      <c r="D40" s="81"/>
      <c r="E40" s="81"/>
      <c r="F40" s="1"/>
    </row>
    <row r="42" spans="1:6" ht="21.75" customHeight="1" x14ac:dyDescent="0.25"/>
  </sheetData>
  <sheetProtection password="DB69" sheet="1" objects="1" scenarios="1"/>
  <protectedRanges>
    <protectedRange sqref="E30:E33 E23:E25" name="Oblast3_1"/>
    <protectedRange sqref="E8:E18" name="Oblast2_1"/>
    <protectedRange sqref="B4" name="Oblast1"/>
  </protectedRanges>
  <mergeCells count="2">
    <mergeCell ref="B4:F4"/>
    <mergeCell ref="B2:E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Matějka Petr</dc:creator>
  <cp:lastModifiedBy>Adriana Králová</cp:lastModifiedBy>
  <cp:lastPrinted>2017-05-05T11:32:59Z</cp:lastPrinted>
  <dcterms:created xsi:type="dcterms:W3CDTF">2016-01-06T09:30:23Z</dcterms:created>
  <dcterms:modified xsi:type="dcterms:W3CDTF">2018-04-16T13:59:52Z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500031679</vt:i4>
  </property>
  <property fmtid="{D5CDD505-2E9C-101B-9397-08002B2CF9AE}" pid="3" name="_NewReviewCycle">
    <vt:lpwstr/>
  </property>
  <property fmtid="{D5CDD505-2E9C-101B-9397-08002B2CF9AE}" pid="4" name="_EmailSubject">
    <vt:lpwstr>Poptávka - "Obnova osobního výtahu ČNB Brno"</vt:lpwstr>
  </property>
  <property fmtid="{D5CDD505-2E9C-101B-9397-08002B2CF9AE}" pid="5" name="_AuthorEmail">
    <vt:lpwstr>Michal.Marhoul@cnb.cz</vt:lpwstr>
  </property>
  <property fmtid="{D5CDD505-2E9C-101B-9397-08002B2CF9AE}" pid="6" name="_AuthorEmailDisplayName">
    <vt:lpwstr>Marhoul Michal</vt:lpwstr>
  </property>
  <property fmtid="{D5CDD505-2E9C-101B-9397-08002B2CF9AE}" pid="7" name="_PreviousAdHocReviewCycleID">
    <vt:i4>31862327</vt:i4>
  </property>
  <property fmtid="{D5CDD505-2E9C-101B-9397-08002B2CF9AE}" pid="8" name="_ReviewingToolsShownOnce">
    <vt:lpwstr/>
  </property>
</Properties>
</file>