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260" windowWidth="23895" windowHeight="7365" tabRatio="790"/>
  </bookViews>
  <sheets>
    <sheet name="Celková nabídková cena " sheetId="35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4" r:id="rId12"/>
    <sheet name="PS12" sheetId="15" r:id="rId13"/>
    <sheet name="Tab.13" sheetId="21" r:id="rId14"/>
    <sheet name="Tab.14" sheetId="22" r:id="rId15"/>
    <sheet name="Tab.15" sheetId="24" r:id="rId16"/>
    <sheet name="Tab.16" sheetId="25" r:id="rId17"/>
    <sheet name="Tab.17" sheetId="26" r:id="rId18"/>
    <sheet name="Tab.18" sheetId="27" r:id="rId19"/>
    <sheet name="Tab.19" sheetId="29" r:id="rId20"/>
    <sheet name="Tab.20" sheetId="34" r:id="rId21"/>
    <sheet name="Tab.21" sheetId="31" r:id="rId22"/>
  </sheets>
  <calcPr calcId="145621"/>
</workbook>
</file>

<file path=xl/calcChain.xml><?xml version="1.0" encoding="utf-8"?>
<calcChain xmlns="http://schemas.openxmlformats.org/spreadsheetml/2006/main">
  <c r="F7" i="34" l="1"/>
  <c r="F6" i="34"/>
  <c r="F8" i="34" s="1"/>
  <c r="F9" i="34" l="1"/>
  <c r="B22" i="35" s="1"/>
  <c r="H11" i="21" l="1"/>
  <c r="H12" i="21"/>
  <c r="H13" i="21" l="1"/>
  <c r="F20" i="15"/>
  <c r="F19" i="15"/>
  <c r="F7" i="25" l="1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12" i="14"/>
  <c r="F7" i="8"/>
  <c r="F8" i="8"/>
  <c r="F9" i="8"/>
  <c r="F10" i="8"/>
  <c r="F11" i="8"/>
  <c r="F12" i="8"/>
  <c r="F13" i="8"/>
  <c r="F14" i="8"/>
  <c r="F7" i="6"/>
  <c r="F8" i="6"/>
  <c r="F9" i="6"/>
  <c r="F10" i="6"/>
  <c r="F8" i="31" l="1"/>
  <c r="F6" i="24"/>
  <c r="F7" i="15"/>
  <c r="F8" i="15"/>
  <c r="F9" i="15"/>
  <c r="F10" i="15"/>
  <c r="F11" i="15"/>
  <c r="F12" i="15"/>
  <c r="F13" i="15"/>
  <c r="F14" i="15"/>
  <c r="F15" i="15"/>
  <c r="F16" i="15"/>
  <c r="F17" i="15"/>
  <c r="F18" i="15"/>
  <c r="F21" i="15"/>
  <c r="F22" i="15"/>
  <c r="F6" i="15"/>
  <c r="F6" i="2"/>
  <c r="F8" i="29" l="1"/>
  <c r="F7" i="31" l="1"/>
  <c r="F12" i="31" l="1"/>
  <c r="F11" i="31"/>
  <c r="F6" i="31"/>
  <c r="F9" i="31" s="1"/>
  <c r="F26" i="15"/>
  <c r="F25" i="15"/>
  <c r="F11" i="14"/>
  <c r="F7" i="14"/>
  <c r="F8" i="14"/>
  <c r="F6" i="14"/>
  <c r="F12" i="10"/>
  <c r="F11" i="10"/>
  <c r="F7" i="10"/>
  <c r="F8" i="10"/>
  <c r="F6" i="10"/>
  <c r="F12" i="9"/>
  <c r="F11" i="9"/>
  <c r="F7" i="9"/>
  <c r="F8" i="9"/>
  <c r="F6" i="9"/>
  <c r="F18" i="8"/>
  <c r="F17" i="8"/>
  <c r="F6" i="8"/>
  <c r="F14" i="6"/>
  <c r="F13" i="6"/>
  <c r="F6" i="6"/>
  <c r="F13" i="5"/>
  <c r="F12" i="5"/>
  <c r="F7" i="5"/>
  <c r="F8" i="5"/>
  <c r="F9" i="5"/>
  <c r="F6" i="5"/>
  <c r="F12" i="4"/>
  <c r="F11" i="4"/>
  <c r="F7" i="4"/>
  <c r="F8" i="4"/>
  <c r="F6" i="4"/>
  <c r="F12" i="3"/>
  <c r="F11" i="3"/>
  <c r="F7" i="3"/>
  <c r="F8" i="3"/>
  <c r="F6" i="3"/>
  <c r="F15" i="2"/>
  <c r="F14" i="2"/>
  <c r="F7" i="2"/>
  <c r="F8" i="2"/>
  <c r="F9" i="2"/>
  <c r="F10" i="2"/>
  <c r="F11" i="2"/>
  <c r="F16" i="1"/>
  <c r="F15" i="1"/>
  <c r="F7" i="1"/>
  <c r="F8" i="1"/>
  <c r="F9" i="1"/>
  <c r="F10" i="1"/>
  <c r="F11" i="1"/>
  <c r="F12" i="1"/>
  <c r="F6" i="1"/>
  <c r="I12" i="21" l="1"/>
  <c r="G12" i="21" l="1"/>
  <c r="F12" i="21"/>
  <c r="E12" i="21"/>
  <c r="F11" i="21"/>
  <c r="E13" i="21" l="1"/>
  <c r="G13" i="21"/>
  <c r="F13" i="21"/>
  <c r="J14" i="21" l="1"/>
  <c r="F13" i="31"/>
  <c r="F14" i="31" s="1"/>
  <c r="B23" i="35" l="1"/>
  <c r="F13" i="14"/>
  <c r="F13" i="10"/>
  <c r="F15" i="6"/>
  <c r="F13" i="4"/>
  <c r="F16" i="2"/>
  <c r="F13" i="29" l="1"/>
  <c r="F14" i="29" s="1"/>
  <c r="F10" i="29"/>
  <c r="F9" i="29"/>
  <c r="F7" i="29"/>
  <c r="F6" i="29"/>
  <c r="F11" i="27"/>
  <c r="F12" i="27" s="1"/>
  <c r="F8" i="27"/>
  <c r="F7" i="27"/>
  <c r="F6" i="27"/>
  <c r="F10" i="26"/>
  <c r="F11" i="26" s="1"/>
  <c r="F7" i="26"/>
  <c r="F6" i="26"/>
  <c r="F27" i="25"/>
  <c r="F28" i="25" s="1"/>
  <c r="F6" i="25"/>
  <c r="F9" i="27" l="1"/>
  <c r="F13" i="27" s="1"/>
  <c r="B20" i="35" s="1"/>
  <c r="F8" i="26"/>
  <c r="F12" i="26" s="1"/>
  <c r="F11" i="29"/>
  <c r="F15" i="29" s="1"/>
  <c r="B21" i="35" s="1"/>
  <c r="F25" i="25"/>
  <c r="F29" i="25" s="1"/>
  <c r="F23" i="24"/>
  <c r="F24" i="24" s="1"/>
  <c r="F9" i="22"/>
  <c r="F10" i="22" s="1"/>
  <c r="F6" i="22"/>
  <c r="F7" i="22" s="1"/>
  <c r="B19" i="35" l="1"/>
  <c r="B18" i="35"/>
  <c r="F11" i="22"/>
  <c r="B16" i="35" s="1"/>
  <c r="F21" i="24"/>
  <c r="F25" i="24" s="1"/>
  <c r="B17" i="35" l="1"/>
  <c r="F9" i="14"/>
  <c r="F13" i="9"/>
  <c r="F19" i="8"/>
  <c r="F14" i="5"/>
  <c r="F12" i="2"/>
  <c r="F13" i="1"/>
  <c r="F27" i="15" l="1"/>
  <c r="F23" i="15"/>
  <c r="F10" i="5"/>
  <c r="F13" i="3"/>
  <c r="F9" i="9"/>
  <c r="F14" i="9" s="1"/>
  <c r="B11" i="35" s="1"/>
  <c r="F15" i="8"/>
  <c r="F9" i="4"/>
  <c r="F14" i="4" s="1"/>
  <c r="B6" i="35" s="1"/>
  <c r="F9" i="10"/>
  <c r="F14" i="10" s="1"/>
  <c r="B12" i="35" s="1"/>
  <c r="F11" i="6"/>
  <c r="F16" i="6" s="1"/>
  <c r="B8" i="35" s="1"/>
  <c r="F17" i="2"/>
  <c r="B4" i="35" s="1"/>
  <c r="F14" i="14"/>
  <c r="F9" i="3"/>
  <c r="F17" i="1"/>
  <c r="F18" i="1" s="1"/>
  <c r="B3" i="35" s="1"/>
  <c r="B13" i="35" l="1"/>
  <c r="F15" i="5"/>
  <c r="B7" i="35" s="1"/>
  <c r="F14" i="3"/>
  <c r="B5" i="35" s="1"/>
  <c r="F28" i="15"/>
  <c r="F20" i="8"/>
  <c r="B14" i="35" l="1"/>
  <c r="B10" i="35"/>
  <c r="I13" i="21"/>
  <c r="B15" i="35" l="1"/>
  <c r="B25" i="35" s="1"/>
</calcChain>
</file>

<file path=xl/sharedStrings.xml><?xml version="1.0" encoding="utf-8"?>
<sst xmlns="http://schemas.openxmlformats.org/spreadsheetml/2006/main" count="633" uniqueCount="202">
  <si>
    <t>České Budějovice</t>
  </si>
  <si>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</si>
  <si>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</si>
  <si>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</si>
  <si>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</si>
  <si>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</si>
  <si>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</si>
  <si>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</si>
  <si>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</si>
  <si>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</si>
  <si>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</si>
  <si>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hod.</t>
  </si>
  <si>
    <t>Celkem ceny prací a činností za 4 roky v Kč bez DPH</t>
  </si>
  <si>
    <t>výjezd</t>
  </si>
  <si>
    <t>Celkové náklady za 4 roky v Kč bez DPH</t>
  </si>
  <si>
    <t>Cena za jeden výjezd (pro činnosti na výzvu) v pracovních dnech v době od 18:00 hod do 06:00 hod a ve dnech pracovního volna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</si>
  <si>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</si>
  <si>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</si>
  <si>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</si>
  <si>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</si>
  <si>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</si>
  <si>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</si>
  <si>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</si>
  <si>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</si>
  <si>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</si>
  <si>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</si>
  <si>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</si>
  <si>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</si>
  <si>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</si>
  <si>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</si>
  <si>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</si>
  <si>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</si>
  <si>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</si>
  <si>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</si>
  <si>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</si>
  <si>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</si>
  <si>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</si>
  <si>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</si>
  <si>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</si>
  <si>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</si>
  <si>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</si>
  <si>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Tabulka č. 19</t>
  </si>
  <si>
    <t>Cena za jeden výjezd (pro činnosti na výzvu)</t>
  </si>
  <si>
    <t>Dopravné za 4 roky v Kč bez DPH</t>
  </si>
  <si>
    <t>Tabulka č. 20</t>
  </si>
  <si>
    <t>Servis a opravy nábytku</t>
  </si>
  <si>
    <t>Tabulka č. 21</t>
  </si>
  <si>
    <t>Malířské a lakýrnické práce</t>
  </si>
  <si>
    <t xml:space="preserve">Malba stěn a stropů (JUPOL) </t>
  </si>
  <si>
    <t>bm</t>
  </si>
  <si>
    <t xml:space="preserve">hod. </t>
  </si>
  <si>
    <t>*kvalitní nátěrová hmota (např. Düfa)</t>
  </si>
  <si>
    <t>**kvalitní lazurovací hmota (např. SADOLIN extra)</t>
  </si>
  <si>
    <t>PS6 Záložní zdroj DA</t>
  </si>
  <si>
    <t>Stavební přípomoci</t>
  </si>
  <si>
    <t>Činnosti (bez materiálu)</t>
  </si>
  <si>
    <t>Zámečnické práce</t>
  </si>
  <si>
    <t>Drobné svářečské práce, broušení, řezání atd.</t>
  </si>
  <si>
    <t>Stěhování</t>
  </si>
  <si>
    <t>Stěhování nábytku</t>
  </si>
  <si>
    <t>Stěhování těžkých břemen</t>
  </si>
  <si>
    <t>Přesun hmot</t>
  </si>
  <si>
    <t>Deratizace, desinsekce</t>
  </si>
  <si>
    <t>lhůty</t>
  </si>
  <si>
    <t>Revize budovy celková</t>
  </si>
  <si>
    <t>5 let</t>
  </si>
  <si>
    <t>x</t>
  </si>
  <si>
    <t>4 roky</t>
  </si>
  <si>
    <t>Hromosvody</t>
  </si>
  <si>
    <t>celkem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</si>
  <si>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</si>
  <si>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Cena za jeden výjezd  v pracovních dnech v době od 6:00 hod do 18:00 hod</t>
  </si>
  <si>
    <t>Spotřebiče (revize 1x za rok)</t>
  </si>
  <si>
    <t>Spotřebiče (revize 1x za 2 roky)</t>
  </si>
  <si>
    <t>Neobsazeno</t>
  </si>
  <si>
    <t>1 ks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</si>
  <si>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</si>
  <si>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</si>
  <si>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</si>
  <si>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</si>
  <si>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</si>
  <si>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</si>
  <si>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</si>
  <si>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</si>
  <si>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</si>
  <si>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</si>
  <si>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</si>
  <si>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</si>
  <si>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Tab. 18</t>
  </si>
  <si>
    <t>Tab. 19</t>
  </si>
  <si>
    <t>Tab. 20</t>
  </si>
  <si>
    <t>Tab. 21</t>
  </si>
  <si>
    <t>Celkem v Kč bez DPH</t>
  </si>
  <si>
    <t>Celková nabídková cena za místo plnění České Budějovice</t>
  </si>
  <si>
    <t>* cena činností včetně dopravy</t>
  </si>
  <si>
    <t>Pravidelná údržba při odstávce tepla - popis dle přílohy č. 1 smlouvy*</t>
  </si>
  <si>
    <t>Obsluha tlakových nádob - měsíční paušál*</t>
  </si>
  <si>
    <t>Provozní revize TNS*</t>
  </si>
  <si>
    <t>Vnitřní revize TNS*</t>
  </si>
  <si>
    <t>Tlaková zkouška TNS*</t>
  </si>
  <si>
    <t>Provádění oprav a činností na výzvu  v pracovních dnech v době od 6:00 hod do 18:00 hod</t>
  </si>
  <si>
    <t>Provádění oprav a činností na výzvu v pracovních dnech v době od 18:00 hod do 06:00 hod a ve dnech pracovního volna</t>
  </si>
  <si>
    <t>Čištění deskových výměníků*</t>
  </si>
  <si>
    <t>Provedení rozboru vody - na výzvu dle přílohy č. 1 smlouvy*</t>
  </si>
  <si>
    <t>Čištění geigerů*</t>
  </si>
  <si>
    <t>Pravidelná údržba - popis dle přílohy č. 1 smlouvy*</t>
  </si>
  <si>
    <t>Provádění oprav a činností na výzvu v pracovních dnech v době od 6:00 hod do 18:00 hod</t>
  </si>
  <si>
    <t>Pravidelná údržba vyhřívání okapů a svodů*</t>
  </si>
  <si>
    <t>Pravidelná údržba - popis dle přílohy č. 1 smlouvy včetně startu se zátěží*</t>
  </si>
  <si>
    <t>Pravidelná měsíční kontrola a start DA*</t>
  </si>
  <si>
    <t>Kontrola spalinové cesty*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</si>
  <si>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</si>
  <si>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</si>
  <si>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</si>
  <si>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točny*</t>
  </si>
  <si>
    <t>Kontrola točny + revize*</t>
  </si>
  <si>
    <t>Kontrola každé 2 týdny a agenda dozorce výtahu *</t>
  </si>
  <si>
    <t>* cena všech činností včetně dopravy</t>
  </si>
  <si>
    <t>Revize elektrických rozvodů, zařízení a spotřebičů*</t>
  </si>
  <si>
    <t>litr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</si>
  <si>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</si>
  <si>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</si>
  <si>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Cena za jeden výjezd (pro opravy a činnosti na výzvu)</t>
  </si>
  <si>
    <t>Cena za jeden výjezd (pro opravy a  činnosti na výzvu)</t>
  </si>
  <si>
    <t>Revize vytápění okapů</t>
  </si>
  <si>
    <t>Revize DA</t>
  </si>
  <si>
    <t>Vyproštění osob*</t>
  </si>
  <si>
    <t>Penetrace</t>
  </si>
  <si>
    <t>Škrabání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</si>
  <si>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</si>
  <si>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</si>
  <si>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</si>
  <si>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</si>
  <si>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</si>
  <si>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</si>
  <si>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</si>
  <si>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</si>
  <si>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</si>
  <si>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</si>
  <si>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Příplatek za práci v noci, víkendech a svátcích</t>
  </si>
  <si>
    <t>Manipulace s nábytkem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</si>
  <si>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</si>
  <si>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</si>
  <si>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</si>
  <si>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</si>
  <si>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</si>
  <si>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</si>
  <si>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</si>
  <si>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</si>
  <si>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</si>
  <si>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</si>
  <si>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</si>
  <si>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</si>
  <si>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</si>
  <si>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</si>
  <si>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</si>
  <si>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</si>
  <si>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</si>
  <si>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</si>
  <si>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</si>
  <si>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Pokládka požerových nástrah na hlodavce  v jedových staničkách*</t>
  </si>
  <si>
    <t>Postřik vnitřních prostor proti hmyzu (včetně materiálu)*</t>
  </si>
  <si>
    <t>Postřik spár na fasádě proti hmyzu *</t>
  </si>
  <si>
    <t>Dolep zábran proti dosedání holubů</t>
  </si>
  <si>
    <t>Odstranění hnízd a nánosů na parapetech a fasádních prvcích</t>
  </si>
  <si>
    <t>Kontrola a periodická zkouška přenosných 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</si>
  <si>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</si>
  <si>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</si>
  <si>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</si>
  <si>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</si>
  <si>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</si>
  <si>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- popis dle přílohy č. 1 smlouvy*</t>
  </si>
  <si>
    <t>Roční kontrola provozuschopnosti požárně bezpečnostního zařízení pro požární ventilátory - popis dle přílohy č. 1 smlouvy*</t>
  </si>
  <si>
    <t>Roční kontrola provozuschopnosti EPS - rozsah dle popisu přílohy č. 1 smlouvy*</t>
  </si>
  <si>
    <t>Půlroční zkouška činnosti EPS - rozsah dle popisu přílohy č. 1 smlouvy*</t>
  </si>
  <si>
    <t>Měsíční zkouška činnosti EPS - rozsah dle popisu přílohy č. 1 smlouvy*</t>
  </si>
  <si>
    <t xml:space="preserve">Cena za jeden výjezd (pro opravy a činnosti na výzvu) </t>
  </si>
  <si>
    <t>Odborné školení preventivní požární hlídky a komplexní školení na ovládání  EPS v budově*</t>
  </si>
  <si>
    <t>Zajištění prvotního školení o PO zaměstnanců nájemců*</t>
  </si>
  <si>
    <t>Preventivní prohlídka objektu - rozsah dle popisu přílohy č. 1 smlouvy*</t>
  </si>
  <si>
    <t>Cvičný požární poplach - rozsah dle popisu přílohy č. 1 smlouvy*</t>
  </si>
  <si>
    <t>Položky *</t>
  </si>
  <si>
    <t>Spotřebiče**</t>
  </si>
  <si>
    <t>**Ceny pro elektrické spotřebiče a nářadí jsou včetně vydání a vyplnění karty spotřebiče.</t>
  </si>
  <si>
    <t>Ćištění vlajek*</t>
  </si>
  <si>
    <t>Vlajková výzdoba*</t>
  </si>
  <si>
    <t>Zajištění vlajkové výzdoby*</t>
  </si>
  <si>
    <t>!účastník tento list nevyplňuje; ceny se přenášejí automaticky z ostatních listů tabulky!</t>
  </si>
  <si>
    <t>Tabulka č. 17</t>
  </si>
  <si>
    <t>Tabulka č. 18</t>
  </si>
  <si>
    <t>Činnosti správce objektu (SO)</t>
  </si>
  <si>
    <t>Tab. 14</t>
  </si>
  <si>
    <t>Tab. 15</t>
  </si>
  <si>
    <t>Tab. 16</t>
  </si>
  <si>
    <t>Tab. 17</t>
  </si>
  <si>
    <t>Práce technika dle přílohy smlouvy č.1, bod i, odst.1*</t>
  </si>
  <si>
    <t>Práce technika dle přílohy smlouvy č.1, bod i, odst.2 v pracovních dnech v době od 6:00 do 18:00 hod</t>
  </si>
  <si>
    <t>Práce technika dle přílohy smlouvy č.1, bod i, odst.2 v pracovních dnech v době od 18.00 do 6.00 a ve dnech pracovního volna</t>
  </si>
  <si>
    <t>PS11 Servis a opravy oken, dveří a žaluzií</t>
  </si>
  <si>
    <t>PS12 Věcné prostředky požární ochrany</t>
  </si>
  <si>
    <t>Tab. 13</t>
  </si>
  <si>
    <t>Cena celkem za 4 roky bez DPH (2018 až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</si>
</sst>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6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</cellStyleXfs>
  <cellXfs count="24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0" fillId="0" borderId="9" xfId="0" applyFont="1" applyBorder="1"/>
    <xf numFmtId="0" fontId="6" fillId="0" borderId="33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9" xfId="0" applyFont="1" applyBorder="1"/>
    <xf numFmtId="0" fontId="10" fillId="0" borderId="20" xfId="0" applyFont="1" applyBorder="1"/>
    <xf numFmtId="0" fontId="10" fillId="0" borderId="11" xfId="0" applyFont="1" applyBorder="1"/>
    <xf numFmtId="0" fontId="10" fillId="0" borderId="1" xfId="0" applyFont="1" applyBorder="1"/>
    <xf numFmtId="4" fontId="10" fillId="0" borderId="2" xfId="0" applyNumberFormat="1" applyFont="1" applyBorder="1"/>
    <xf numFmtId="0" fontId="12" fillId="0" borderId="14" xfId="0" applyFont="1" applyBorder="1"/>
    <xf numFmtId="0" fontId="10" fillId="0" borderId="15" xfId="0" applyFont="1" applyBorder="1"/>
    <xf numFmtId="0" fontId="10" fillId="0" borderId="18" xfId="0" applyFont="1" applyBorder="1"/>
    <xf numFmtId="4" fontId="10" fillId="0" borderId="5" xfId="0" applyNumberFormat="1" applyFont="1" applyBorder="1"/>
    <xf numFmtId="0" fontId="14" fillId="0" borderId="12" xfId="0" applyFont="1" applyBorder="1"/>
    <xf numFmtId="0" fontId="10" fillId="0" borderId="13" xfId="0" applyFont="1" applyBorder="1"/>
    <xf numFmtId="4" fontId="14" fillId="0" borderId="16" xfId="0" applyNumberFormat="1" applyFont="1" applyBorder="1"/>
    <xf numFmtId="0" fontId="7" fillId="0" borderId="35" xfId="0" applyFont="1" applyBorder="1"/>
    <xf numFmtId="4" fontId="7" fillId="0" borderId="37" xfId="0" applyNumberFormat="1" applyFont="1" applyBorder="1"/>
    <xf numFmtId="4" fontId="6" fillId="0" borderId="11" xfId="0" applyNumberFormat="1" applyFont="1" applyBorder="1"/>
    <xf numFmtId="0" fontId="7" fillId="0" borderId="44" xfId="0" applyFont="1" applyBorder="1"/>
    <xf numFmtId="0" fontId="6" fillId="0" borderId="45" xfId="0" applyFont="1" applyBorder="1"/>
    <xf numFmtId="4" fontId="7" fillId="0" borderId="43" xfId="0" applyNumberFormat="1" applyFont="1" applyBorder="1"/>
    <xf numFmtId="0" fontId="10" fillId="0" borderId="9" xfId="0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4" fontId="10" fillId="3" borderId="1" xfId="24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2" fillId="0" borderId="1" xfId="0" applyFont="1" applyBorder="1"/>
    <xf numFmtId="4" fontId="22" fillId="0" borderId="1" xfId="0" applyNumberFormat="1" applyFont="1" applyBorder="1" applyAlignment="1">
      <alignment horizontal="center"/>
    </xf>
    <xf numFmtId="0" fontId="24" fillId="0" borderId="0" xfId="0" applyFont="1"/>
    <xf numFmtId="0" fontId="10" fillId="4" borderId="20" xfId="0" applyFont="1" applyFill="1" applyBorder="1"/>
    <xf numFmtId="4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15" xfId="0" applyFont="1" applyFill="1" applyBorder="1"/>
    <xf numFmtId="0" fontId="10" fillId="4" borderId="18" xfId="0" applyFont="1" applyFill="1" applyBorder="1"/>
    <xf numFmtId="0" fontId="21" fillId="0" borderId="0" xfId="25" applyFont="1"/>
    <xf numFmtId="0" fontId="21" fillId="0" borderId="48" xfId="25" applyFont="1" applyBorder="1"/>
    <xf numFmtId="0" fontId="25" fillId="0" borderId="49" xfId="25" applyFont="1" applyBorder="1"/>
    <xf numFmtId="0" fontId="26" fillId="0" borderId="50" xfId="25" applyFont="1" applyBorder="1"/>
    <xf numFmtId="4" fontId="10" fillId="0" borderId="1" xfId="0" applyNumberFormat="1" applyFont="1" applyBorder="1" applyAlignment="1">
      <alignment horizontal="left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6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/>
    <xf numFmtId="0" fontId="21" fillId="0" borderId="48" xfId="25" applyFont="1" applyFill="1" applyBorder="1"/>
    <xf numFmtId="0" fontId="28" fillId="0" borderId="51" xfId="0" applyFont="1" applyFill="1" applyBorder="1"/>
    <xf numFmtId="0" fontId="6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10" fillId="0" borderId="9" xfId="0" applyFont="1" applyFill="1" applyBorder="1" applyAlignment="1" applyProtection="1">
      <alignment vertical="center" wrapText="1"/>
    </xf>
    <xf numFmtId="0" fontId="10" fillId="0" borderId="1" xfId="0" applyFont="1" applyBorder="1" applyProtection="1"/>
    <xf numFmtId="0" fontId="10" fillId="0" borderId="9" xfId="0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7" fillId="0" borderId="5" xfId="0" applyNumberFormat="1" applyFont="1" applyBorder="1" applyProtection="1"/>
    <xf numFmtId="0" fontId="6" fillId="0" borderId="18" xfId="0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9" fillId="0" borderId="16" xfId="0" applyNumberFormat="1" applyFont="1" applyBorder="1" applyProtection="1"/>
    <xf numFmtId="0" fontId="21" fillId="0" borderId="0" xfId="25" applyFont="1" applyProtection="1"/>
    <xf numFmtId="4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7" fillId="0" borderId="35" xfId="0" applyFont="1" applyBorder="1" applyProtection="1"/>
    <xf numFmtId="4" fontId="7" fillId="0" borderId="37" xfId="0" applyNumberFormat="1" applyFont="1" applyBorder="1" applyProtection="1"/>
    <xf numFmtId="4" fontId="6" fillId="0" borderId="11" xfId="0" applyNumberFormat="1" applyFont="1" applyBorder="1" applyProtection="1"/>
    <xf numFmtId="2" fontId="6" fillId="2" borderId="15" xfId="0" applyNumberFormat="1" applyFont="1" applyFill="1" applyBorder="1" applyProtection="1">
      <protection locked="0"/>
    </xf>
    <xf numFmtId="0" fontId="7" fillId="0" borderId="44" xfId="0" applyFont="1" applyBorder="1" applyProtection="1"/>
    <xf numFmtId="0" fontId="6" fillId="0" borderId="45" xfId="0" applyFont="1" applyBorder="1" applyProtection="1"/>
    <xf numFmtId="4" fontId="7" fillId="0" borderId="43" xfId="0" applyNumberFormat="1" applyFont="1" applyBorder="1" applyProtection="1"/>
    <xf numFmtId="0" fontId="10" fillId="0" borderId="48" xfId="25" applyFont="1" applyFill="1" applyBorder="1" applyAlignment="1" applyProtection="1">
      <alignment vertical="center" wrapText="1"/>
    </xf>
    <xf numFmtId="4" fontId="10" fillId="0" borderId="1" xfId="0" applyNumberFormat="1" applyFont="1" applyBorder="1" applyAlignment="1" applyProtection="1">
      <alignment horizontal="left" vertical="center" wrapText="1"/>
    </xf>
    <xf numFmtId="3" fontId="10" fillId="0" borderId="1" xfId="0" applyNumberFormat="1" applyFont="1" applyBorder="1" applyAlignment="1" applyProtection="1">
      <alignment horizontal="right" vertical="center" wrapText="1"/>
    </xf>
    <xf numFmtId="4" fontId="21" fillId="0" borderId="2" xfId="0" applyNumberFormat="1" applyFont="1" applyBorder="1" applyProtection="1"/>
    <xf numFmtId="0" fontId="10" fillId="0" borderId="1" xfId="0" applyNumberFormat="1" applyFont="1" applyBorder="1" applyAlignment="1" applyProtection="1">
      <alignment horizontal="right" vertical="center" wrapText="1"/>
    </xf>
    <xf numFmtId="0" fontId="10" fillId="0" borderId="48" xfId="25" applyFont="1" applyBorder="1" applyAlignment="1" applyProtection="1">
      <alignment vertical="center" wrapText="1"/>
    </xf>
    <xf numFmtId="4" fontId="21" fillId="5" borderId="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center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</xf>
    <xf numFmtId="4" fontId="10" fillId="0" borderId="2" xfId="0" applyNumberFormat="1" applyFont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left" vertical="center" wrapText="1"/>
    </xf>
    <xf numFmtId="4" fontId="10" fillId="0" borderId="30" xfId="0" applyNumberFormat="1" applyFont="1" applyBorder="1" applyAlignment="1" applyProtection="1">
      <alignment horizontal="center" vertical="center" wrapText="1"/>
    </xf>
    <xf numFmtId="3" fontId="10" fillId="0" borderId="30" xfId="0" applyNumberFormat="1" applyFont="1" applyBorder="1" applyAlignment="1" applyProtection="1">
      <alignment horizontal="center" vertical="center" wrapText="1"/>
    </xf>
    <xf numFmtId="4" fontId="10" fillId="0" borderId="31" xfId="0" applyNumberFormat="1" applyFont="1" applyFill="1" applyBorder="1" applyAlignment="1" applyProtection="1">
      <alignment horizontal="center" vertical="center" wrapText="1"/>
    </xf>
    <xf numFmtId="4" fontId="12" fillId="0" borderId="5" xfId="0" applyNumberFormat="1" applyFont="1" applyBorder="1" applyAlignment="1" applyProtection="1">
      <alignment horizontal="center" vertical="center" wrapText="1"/>
    </xf>
    <xf numFmtId="4" fontId="14" fillId="0" borderId="40" xfId="0" applyNumberFormat="1" applyFont="1" applyBorder="1" applyAlignment="1" applyProtection="1">
      <alignment horizontal="center" vertical="center" wrapText="1"/>
    </xf>
    <xf numFmtId="0" fontId="7" fillId="0" borderId="19" xfId="0" applyFont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11" xfId="0" applyFont="1" applyBorder="1" applyProtection="1"/>
    <xf numFmtId="0" fontId="19" fillId="0" borderId="9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Protection="1"/>
    <xf numFmtId="0" fontId="7" fillId="0" borderId="2" xfId="0" applyFont="1" applyBorder="1" applyAlignment="1" applyProtection="1">
      <alignment horizontal="center"/>
    </xf>
    <xf numFmtId="0" fontId="19" fillId="0" borderId="9" xfId="0" applyFont="1" applyBorder="1" applyProtection="1"/>
    <xf numFmtId="0" fontId="19" fillId="0" borderId="2" xfId="0" applyFont="1" applyBorder="1" applyAlignment="1" applyProtection="1">
      <alignment horizontal="center"/>
    </xf>
    <xf numFmtId="166" fontId="6" fillId="0" borderId="1" xfId="0" applyNumberFormat="1" applyFont="1" applyBorder="1" applyProtection="1"/>
    <xf numFmtId="166" fontId="6" fillId="0" borderId="36" xfId="0" applyNumberFormat="1" applyFont="1" applyBorder="1" applyProtection="1"/>
    <xf numFmtId="0" fontId="6" fillId="0" borderId="37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1" xfId="0" applyNumberFormat="1" applyFont="1" applyBorder="1" applyProtection="1"/>
    <xf numFmtId="165" fontId="7" fillId="0" borderId="5" xfId="0" applyNumberFormat="1" applyFont="1" applyFill="1" applyBorder="1" applyProtection="1"/>
    <xf numFmtId="0" fontId="6" fillId="0" borderId="16" xfId="0" applyFont="1" applyBorder="1" applyProtection="1"/>
    <xf numFmtId="165" fontId="9" fillId="0" borderId="16" xfId="0" applyNumberFormat="1" applyFont="1" applyBorder="1" applyProtection="1"/>
    <xf numFmtId="0" fontId="10" fillId="0" borderId="9" xfId="0" applyFont="1" applyBorder="1" applyAlignment="1" applyProtection="1">
      <alignment vertical="center" wrapText="1"/>
    </xf>
    <xf numFmtId="0" fontId="26" fillId="0" borderId="6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horizontal="center" vertical="center" wrapText="1"/>
    </xf>
    <xf numFmtId="3" fontId="17" fillId="0" borderId="7" xfId="0" applyNumberFormat="1" applyFont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8" xfId="0" applyNumberFormat="1" applyFont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4" fontId="10" fillId="0" borderId="31" xfId="0" applyNumberFormat="1" applyFont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Protection="1"/>
    <xf numFmtId="0" fontId="6" fillId="0" borderId="32" xfId="0" applyFont="1" applyBorder="1" applyProtection="1"/>
    <xf numFmtId="0" fontId="6" fillId="0" borderId="33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center" vertical="center" wrapText="1"/>
    </xf>
    <xf numFmtId="3" fontId="17" fillId="0" borderId="23" xfId="0" applyNumberFormat="1" applyFont="1" applyBorder="1" applyAlignment="1" applyProtection="1">
      <alignment horizontal="center" vertical="center" wrapText="1"/>
    </xf>
    <xf numFmtId="4" fontId="17" fillId="0" borderId="42" xfId="0" applyNumberFormat="1" applyFont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10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wrapText="1"/>
    </xf>
    <xf numFmtId="0" fontId="14" fillId="0" borderId="6" xfId="0" applyFont="1" applyBorder="1" applyAlignment="1" applyProtection="1">
      <alignment horizontal="left" vertical="center" wrapText="1"/>
    </xf>
    <xf numFmtId="0" fontId="14" fillId="0" borderId="19" xfId="0" applyFont="1" applyFill="1" applyBorder="1" applyAlignment="1" applyProtection="1">
      <alignment horizontal="left" vertical="center" wrapText="1"/>
    </xf>
    <xf numFmtId="0" fontId="27" fillId="0" borderId="20" xfId="0" applyFont="1" applyFill="1" applyBorder="1" applyAlignment="1" applyProtection="1">
      <alignment horizontal="center" vertical="center" wrapText="1"/>
    </xf>
    <xf numFmtId="4" fontId="27" fillId="0" borderId="20" xfId="0" applyNumberFormat="1" applyFont="1" applyFill="1" applyBorder="1" applyAlignment="1" applyProtection="1">
      <alignment horizontal="center" vertical="center" wrapText="1"/>
    </xf>
    <xf numFmtId="4" fontId="27" fillId="0" borderId="11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4" fontId="10" fillId="0" borderId="15" xfId="0" applyNumberFormat="1" applyFont="1" applyBorder="1" applyAlignment="1" applyProtection="1">
      <alignment horizontal="center" vertical="center" wrapText="1"/>
    </xf>
    <xf numFmtId="3" fontId="10" fillId="0" borderId="15" xfId="0" applyNumberFormat="1" applyFont="1" applyBorder="1" applyAlignment="1" applyProtection="1">
      <alignment horizontal="center" vertical="center" wrapText="1"/>
    </xf>
    <xf numFmtId="4" fontId="10" fillId="0" borderId="15" xfId="0" applyNumberFormat="1" applyFont="1" applyFill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left" vertical="center" wrapText="1"/>
    </xf>
    <xf numFmtId="4" fontId="17" fillId="0" borderId="20" xfId="0" applyNumberFormat="1" applyFont="1" applyBorder="1" applyAlignment="1" applyProtection="1">
      <alignment horizontal="center" vertical="center" wrapText="1"/>
    </xf>
    <xf numFmtId="3" fontId="17" fillId="0" borderId="20" xfId="0" applyNumberFormat="1" applyFont="1" applyBorder="1" applyAlignment="1" applyProtection="1">
      <alignment horizontal="center" vertical="center" wrapText="1"/>
    </xf>
    <xf numFmtId="4" fontId="17" fillId="0" borderId="20" xfId="0" applyNumberFormat="1" applyFont="1" applyFill="1" applyBorder="1" applyAlignment="1" applyProtection="1">
      <alignment horizontal="center" vertical="center" wrapText="1"/>
    </xf>
    <xf numFmtId="4" fontId="17" fillId="0" borderId="11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vertical="center" wrapText="1"/>
    </xf>
    <xf numFmtId="0" fontId="26" fillId="0" borderId="52" xfId="25" applyFont="1" applyBorder="1" applyAlignment="1" applyProtection="1">
      <alignment horizontal="left" vertical="center" wrapText="1"/>
    </xf>
    <xf numFmtId="0" fontId="12" fillId="0" borderId="53" xfId="25" applyFont="1" applyFill="1" applyBorder="1" applyAlignment="1" applyProtection="1">
      <alignment horizontal="left" vertical="center" wrapText="1"/>
    </xf>
    <xf numFmtId="3" fontId="10" fillId="0" borderId="18" xfId="0" applyNumberFormat="1" applyFont="1" applyBorder="1" applyAlignment="1" applyProtection="1">
      <alignment horizontal="center" vertical="center" wrapText="1"/>
    </xf>
    <xf numFmtId="0" fontId="21" fillId="0" borderId="35" xfId="0" applyFont="1" applyBorder="1" applyAlignment="1" applyProtection="1">
      <alignment wrapText="1"/>
    </xf>
    <xf numFmtId="4" fontId="10" fillId="0" borderId="18" xfId="0" applyNumberFormat="1" applyFont="1" applyBorder="1" applyAlignment="1" applyProtection="1">
      <alignment horizontal="center" vertical="center" wrapText="1"/>
    </xf>
    <xf numFmtId="4" fontId="10" fillId="0" borderId="37" xfId="0" applyNumberFormat="1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wrapText="1"/>
    </xf>
    <xf numFmtId="0" fontId="14" fillId="0" borderId="6" xfId="0" applyFont="1" applyFill="1" applyBorder="1" applyAlignment="1" applyProtection="1">
      <alignment horizontal="left" vertical="center" wrapText="1"/>
    </xf>
    <xf numFmtId="4" fontId="6" fillId="2" borderId="18" xfId="0" applyNumberFormat="1" applyFont="1" applyFill="1" applyBorder="1" applyProtection="1">
      <protection locked="0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4" fontId="10" fillId="0" borderId="54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right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41" xfId="0" applyFont="1" applyFill="1" applyBorder="1" applyAlignment="1" applyProtection="1">
      <alignment horizontal="left" vertical="center" wrapText="1"/>
    </xf>
    <xf numFmtId="0" fontId="14" fillId="0" borderId="38" xfId="0" applyFont="1" applyFill="1" applyBorder="1" applyAlignment="1" applyProtection="1">
      <alignment horizontal="left" vertical="center" wrapText="1"/>
    </xf>
    <xf numFmtId="0" fontId="14" fillId="0" borderId="39" xfId="0" applyFont="1" applyFill="1" applyBorder="1" applyAlignment="1" applyProtection="1">
      <alignment horizontal="left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8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" fontId="6" fillId="2" borderId="34" xfId="0" applyNumberFormat="1" applyFont="1" applyFill="1" applyBorder="1" applyAlignment="1" applyProtection="1">
      <alignment horizontal="center"/>
      <protection locked="0"/>
    </xf>
    <xf numFmtId="4" fontId="6" fillId="2" borderId="47" xfId="0" applyNumberFormat="1" applyFont="1" applyFill="1" applyBorder="1" applyAlignment="1" applyProtection="1">
      <alignment horizontal="center"/>
      <protection locked="0"/>
    </xf>
    <xf numFmtId="4" fontId="6" fillId="2" borderId="46" xfId="0" applyNumberFormat="1" applyFont="1" applyFill="1" applyBorder="1" applyAlignment="1" applyProtection="1">
      <alignment horizontal="center"/>
      <protection locked="0"/>
    </xf>
  </cellXfs>
  <cellStyles count="26">
    <cellStyle name="Excel Built-in Normal" xfId="25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B13" sqref="B13"/>
    </sheetView>
  </sheetViews>
  <sheetFormatPr defaultRowHeight="15" x14ac:dyDescent="0.25"/>
  <cols>
    <col min="1" max="1" width="20.7109375" customWidth="1"/>
    <col min="2" max="2" width="34" customWidth="1"/>
  </cols>
  <sheetData>
    <row r="2" spans="1:4" x14ac:dyDescent="0.25">
      <c r="A2" s="49" t="s">
        <v>93</v>
      </c>
    </row>
    <row r="3" spans="1:4" x14ac:dyDescent="0.25">
      <c r="A3" s="50" t="s">
        <v>76</v>
      </c>
      <c r="B3" s="51">
        <f>'PS1'!$F$18</f>
        <v>0</v>
      </c>
      <c r="D3" s="55" t="s">
        <v>187</v>
      </c>
    </row>
    <row r="4" spans="1:4" x14ac:dyDescent="0.25">
      <c r="A4" s="50" t="s">
        <v>77</v>
      </c>
      <c r="B4" s="51">
        <f>'PS2'!$F$17</f>
        <v>0</v>
      </c>
    </row>
    <row r="5" spans="1:4" x14ac:dyDescent="0.25">
      <c r="A5" s="50" t="s">
        <v>78</v>
      </c>
      <c r="B5" s="51">
        <f>'PS3'!$F$14</f>
        <v>0</v>
      </c>
    </row>
    <row r="6" spans="1:4" x14ac:dyDescent="0.25">
      <c r="A6" s="50" t="s">
        <v>79</v>
      </c>
      <c r="B6" s="51">
        <f>'PS4'!$F$14</f>
        <v>0</v>
      </c>
    </row>
    <row r="7" spans="1:4" x14ac:dyDescent="0.25">
      <c r="A7" s="50" t="s">
        <v>80</v>
      </c>
      <c r="B7" s="51">
        <f>'PS5'!$F$15</f>
        <v>0</v>
      </c>
    </row>
    <row r="8" spans="1:4" x14ac:dyDescent="0.25">
      <c r="A8" s="50" t="s">
        <v>81</v>
      </c>
      <c r="B8" s="51">
        <f>'PS6'!$F$16</f>
        <v>0</v>
      </c>
    </row>
    <row r="9" spans="1:4" x14ac:dyDescent="0.25">
      <c r="A9" s="50" t="s">
        <v>82</v>
      </c>
      <c r="B9" s="51" t="s">
        <v>66</v>
      </c>
    </row>
    <row r="10" spans="1:4" x14ac:dyDescent="0.25">
      <c r="A10" s="50" t="s">
        <v>83</v>
      </c>
      <c r="B10" s="51">
        <f>'PS8'!$F$20</f>
        <v>0</v>
      </c>
    </row>
    <row r="11" spans="1:4" x14ac:dyDescent="0.25">
      <c r="A11" s="50" t="s">
        <v>84</v>
      </c>
      <c r="B11" s="51">
        <f>'PS9'!$F$14</f>
        <v>0</v>
      </c>
    </row>
    <row r="12" spans="1:4" x14ac:dyDescent="0.25">
      <c r="A12" s="50" t="s">
        <v>85</v>
      </c>
      <c r="B12" s="51">
        <f>'PS10'!$F$14</f>
        <v>0</v>
      </c>
    </row>
    <row r="13" spans="1:4" x14ac:dyDescent="0.25">
      <c r="A13" s="50" t="s">
        <v>86</v>
      </c>
      <c r="B13" s="51">
        <f>'PS11'!$F$14</f>
        <v>0</v>
      </c>
    </row>
    <row r="14" spans="1:4" x14ac:dyDescent="0.25">
      <c r="A14" s="50" t="s">
        <v>87</v>
      </c>
      <c r="B14" s="51">
        <f>'PS12'!$F$28</f>
        <v>0</v>
      </c>
    </row>
    <row r="15" spans="1:4" x14ac:dyDescent="0.25">
      <c r="A15" s="50" t="s">
        <v>200</v>
      </c>
      <c r="B15" s="52">
        <f>Tab.13!$J$14</f>
        <v>0</v>
      </c>
    </row>
    <row r="16" spans="1:4" x14ac:dyDescent="0.25">
      <c r="A16" s="50" t="s">
        <v>191</v>
      </c>
      <c r="B16" s="51">
        <f>Tab.14!$F$11</f>
        <v>0</v>
      </c>
    </row>
    <row r="17" spans="1:2" x14ac:dyDescent="0.25">
      <c r="A17" s="50" t="s">
        <v>192</v>
      </c>
      <c r="B17" s="52">
        <f>Tab.15!$F$25</f>
        <v>0</v>
      </c>
    </row>
    <row r="18" spans="1:2" x14ac:dyDescent="0.25">
      <c r="A18" s="50" t="s">
        <v>193</v>
      </c>
      <c r="B18" s="51">
        <f>Tab.16!$F$29</f>
        <v>0</v>
      </c>
    </row>
    <row r="19" spans="1:2" x14ac:dyDescent="0.25">
      <c r="A19" s="50" t="s">
        <v>194</v>
      </c>
      <c r="B19" s="51">
        <f>Tab.17!$F$12</f>
        <v>0</v>
      </c>
    </row>
    <row r="20" spans="1:2" x14ac:dyDescent="0.25">
      <c r="A20" s="50" t="s">
        <v>88</v>
      </c>
      <c r="B20" s="51">
        <f>Tab.18!$F$13</f>
        <v>0</v>
      </c>
    </row>
    <row r="21" spans="1:2" x14ac:dyDescent="0.25">
      <c r="A21" s="50" t="s">
        <v>89</v>
      </c>
      <c r="B21" s="51">
        <f>Tab.19!$F$15</f>
        <v>0</v>
      </c>
    </row>
    <row r="22" spans="1:2" x14ac:dyDescent="0.25">
      <c r="A22" s="50" t="s">
        <v>90</v>
      </c>
      <c r="B22" s="51">
        <f>Tab.20!$F$9</f>
        <v>0</v>
      </c>
    </row>
    <row r="23" spans="1:2" x14ac:dyDescent="0.25">
      <c r="A23" s="50" t="s">
        <v>91</v>
      </c>
      <c r="B23" s="51">
        <f>Tab.21!$F$14</f>
        <v>0</v>
      </c>
    </row>
    <row r="24" spans="1:2" x14ac:dyDescent="0.25">
      <c r="B24" s="51"/>
    </row>
    <row r="25" spans="1:2" x14ac:dyDescent="0.25">
      <c r="A25" s="53" t="s">
        <v>92</v>
      </c>
      <c r="B25" s="54">
        <f>SUM(B3:B23)</f>
        <v>0</v>
      </c>
    </row>
  </sheetData>
  <sheetProtection password="CC06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="90" zoomScaleNormal="90" workbookViewId="0">
      <selection activeCell="E15" sqref="E15:E16"/>
    </sheetView>
  </sheetViews>
  <sheetFormatPr defaultRowHeight="15" x14ac:dyDescent="0.25"/>
  <cols>
    <col min="1" max="1" width="2.85546875" style="73" customWidth="1"/>
    <col min="2" max="2" width="118.7109375" style="73" customWidth="1"/>
    <col min="3" max="3" width="10.28515625" style="73" customWidth="1"/>
    <col min="4" max="4" width="18" style="73" customWidth="1"/>
    <col min="5" max="5" width="22.7109375" style="73" customWidth="1"/>
    <col min="6" max="6" width="33.42578125" style="73" customWidth="1"/>
    <col min="7" max="16384" width="9.140625" style="73"/>
  </cols>
  <sheetData>
    <row r="1" spans="2:10" ht="15.75" thickBot="1" x14ac:dyDescent="0.3">
      <c r="B1" s="72" t="s">
        <v>0</v>
      </c>
      <c r="C1" s="72"/>
      <c r="D1" s="72"/>
      <c r="F1" s="74" t="s">
        <v>1</v>
      </c>
      <c r="G1" s="72"/>
      <c r="H1" s="72"/>
      <c r="I1" s="72"/>
      <c r="J1" s="72"/>
    </row>
    <row r="2" spans="2:10" ht="20.25" x14ac:dyDescent="0.3">
      <c r="B2" s="201" t="s">
        <v>2</v>
      </c>
      <c r="C2" s="202"/>
      <c r="D2" s="202"/>
      <c r="E2" s="202"/>
      <c r="F2" s="203"/>
      <c r="G2" s="72"/>
      <c r="H2" s="72"/>
      <c r="I2" s="72"/>
      <c r="J2" s="72"/>
    </row>
    <row r="3" spans="2:10" ht="21" thickBot="1" x14ac:dyDescent="0.35">
      <c r="B3" s="204" t="s">
        <v>3</v>
      </c>
      <c r="C3" s="205"/>
      <c r="D3" s="205"/>
      <c r="E3" s="205"/>
      <c r="F3" s="206"/>
      <c r="G3" s="72"/>
      <c r="H3" s="72"/>
      <c r="I3" s="72"/>
      <c r="J3" s="72"/>
    </row>
    <row r="4" spans="2:10" ht="42" customHeight="1" thickBot="1" x14ac:dyDescent="0.3">
      <c r="B4" s="75" t="s">
        <v>4</v>
      </c>
      <c r="C4" s="76" t="s">
        <v>5</v>
      </c>
      <c r="D4" s="76" t="s">
        <v>6</v>
      </c>
      <c r="E4" s="76" t="s">
        <v>7</v>
      </c>
      <c r="F4" s="77" t="s">
        <v>8</v>
      </c>
      <c r="G4" s="72"/>
      <c r="H4" s="72"/>
      <c r="I4" s="72"/>
      <c r="J4" s="72"/>
    </row>
    <row r="5" spans="2:10" ht="18.75" x14ac:dyDescent="0.3">
      <c r="B5" s="78" t="s">
        <v>9</v>
      </c>
      <c r="C5" s="79"/>
      <c r="D5" s="79"/>
      <c r="E5" s="79"/>
      <c r="F5" s="80"/>
      <c r="G5" s="72"/>
      <c r="H5" s="72"/>
      <c r="I5" s="72"/>
      <c r="J5" s="72"/>
    </row>
    <row r="6" spans="2:10" x14ac:dyDescent="0.25">
      <c r="B6" s="81" t="s">
        <v>95</v>
      </c>
      <c r="C6" s="82" t="s">
        <v>10</v>
      </c>
      <c r="D6" s="82">
        <v>1</v>
      </c>
      <c r="E6" s="95"/>
      <c r="F6" s="83">
        <f>D6*E6*4</f>
        <v>0</v>
      </c>
      <c r="G6" s="72"/>
      <c r="H6" s="72"/>
      <c r="I6" s="72"/>
      <c r="J6" s="72"/>
    </row>
    <row r="7" spans="2:10" x14ac:dyDescent="0.25">
      <c r="B7" s="81" t="s">
        <v>96</v>
      </c>
      <c r="C7" s="82" t="s">
        <v>10</v>
      </c>
      <c r="D7" s="82">
        <v>12</v>
      </c>
      <c r="E7" s="95"/>
      <c r="F7" s="83">
        <f t="shared" ref="F7:F12" si="0">D7*E7*4</f>
        <v>0</v>
      </c>
      <c r="G7" s="72"/>
      <c r="H7" s="72"/>
      <c r="I7" s="72"/>
      <c r="J7" s="72"/>
    </row>
    <row r="8" spans="2:10" x14ac:dyDescent="0.25">
      <c r="B8" s="84" t="s">
        <v>97</v>
      </c>
      <c r="C8" s="82" t="s">
        <v>10</v>
      </c>
      <c r="D8" s="85">
        <v>1</v>
      </c>
      <c r="E8" s="95"/>
      <c r="F8" s="83">
        <f t="shared" si="0"/>
        <v>0</v>
      </c>
      <c r="G8" s="72"/>
      <c r="H8" s="72"/>
      <c r="I8" s="72"/>
      <c r="J8" s="72"/>
    </row>
    <row r="9" spans="2:10" x14ac:dyDescent="0.25">
      <c r="B9" s="84" t="s">
        <v>98</v>
      </c>
      <c r="C9" s="82" t="s">
        <v>10</v>
      </c>
      <c r="D9" s="85">
        <v>0.25</v>
      </c>
      <c r="E9" s="95"/>
      <c r="F9" s="83">
        <f t="shared" si="0"/>
        <v>0</v>
      </c>
      <c r="G9" s="72"/>
      <c r="H9" s="72"/>
      <c r="I9" s="72"/>
      <c r="J9" s="72"/>
    </row>
    <row r="10" spans="2:10" x14ac:dyDescent="0.25">
      <c r="B10" s="84" t="s">
        <v>99</v>
      </c>
      <c r="C10" s="82" t="s">
        <v>10</v>
      </c>
      <c r="D10" s="85">
        <v>0.25</v>
      </c>
      <c r="E10" s="95"/>
      <c r="F10" s="83">
        <f t="shared" si="0"/>
        <v>0</v>
      </c>
      <c r="G10" s="72"/>
      <c r="H10" s="72"/>
      <c r="I10" s="72"/>
      <c r="J10" s="72"/>
    </row>
    <row r="11" spans="2:10" x14ac:dyDescent="0.25">
      <c r="B11" s="86" t="s">
        <v>100</v>
      </c>
      <c r="C11" s="82" t="s">
        <v>11</v>
      </c>
      <c r="D11" s="82">
        <v>30</v>
      </c>
      <c r="E11" s="95"/>
      <c r="F11" s="83">
        <f t="shared" si="0"/>
        <v>0</v>
      </c>
      <c r="G11" s="72"/>
      <c r="H11" s="72"/>
      <c r="I11" s="72"/>
      <c r="J11" s="72"/>
    </row>
    <row r="12" spans="2:10" x14ac:dyDescent="0.25">
      <c r="B12" s="86" t="s">
        <v>101</v>
      </c>
      <c r="C12" s="82" t="s">
        <v>11</v>
      </c>
      <c r="D12" s="82">
        <v>6</v>
      </c>
      <c r="E12" s="95"/>
      <c r="F12" s="83">
        <f t="shared" si="0"/>
        <v>0</v>
      </c>
      <c r="G12" s="72"/>
      <c r="H12" s="72"/>
      <c r="I12" s="72"/>
      <c r="J12" s="72"/>
    </row>
    <row r="13" spans="2:10" ht="15.75" thickBot="1" x14ac:dyDescent="0.3">
      <c r="B13" s="87" t="s">
        <v>12</v>
      </c>
      <c r="C13" s="88"/>
      <c r="D13" s="88"/>
      <c r="E13" s="88"/>
      <c r="F13" s="89">
        <f>SUM(F6:F12)</f>
        <v>0</v>
      </c>
      <c r="G13" s="72"/>
      <c r="H13" s="72"/>
      <c r="I13" s="72"/>
      <c r="J13" s="72"/>
    </row>
    <row r="14" spans="2:10" ht="18.75" x14ac:dyDescent="0.3">
      <c r="B14" s="78" t="s">
        <v>16</v>
      </c>
      <c r="C14" s="79"/>
      <c r="D14" s="79"/>
      <c r="E14" s="79"/>
      <c r="F14" s="80"/>
      <c r="G14" s="72"/>
      <c r="H14" s="72"/>
      <c r="I14" s="72"/>
      <c r="J14" s="72"/>
    </row>
    <row r="15" spans="2:10" x14ac:dyDescent="0.25">
      <c r="B15" s="81" t="s">
        <v>120</v>
      </c>
      <c r="C15" s="82" t="s">
        <v>13</v>
      </c>
      <c r="D15" s="82">
        <v>10</v>
      </c>
      <c r="E15" s="95"/>
      <c r="F15" s="83">
        <f>D15*E15*4</f>
        <v>0</v>
      </c>
      <c r="G15" s="72"/>
      <c r="H15" s="72"/>
      <c r="I15" s="72"/>
      <c r="J15" s="72"/>
    </row>
    <row r="16" spans="2:10" x14ac:dyDescent="0.25">
      <c r="B16" s="81" t="s">
        <v>121</v>
      </c>
      <c r="C16" s="82" t="s">
        <v>13</v>
      </c>
      <c r="D16" s="90">
        <v>2</v>
      </c>
      <c r="E16" s="95"/>
      <c r="F16" s="83">
        <f>D16*E16*4</f>
        <v>0</v>
      </c>
      <c r="G16" s="72"/>
      <c r="H16" s="72"/>
      <c r="I16" s="72"/>
      <c r="J16" s="72"/>
    </row>
    <row r="17" spans="2:10" ht="15.75" thickBot="1" x14ac:dyDescent="0.3">
      <c r="B17" s="87" t="s">
        <v>17</v>
      </c>
      <c r="C17" s="88"/>
      <c r="D17" s="88"/>
      <c r="E17" s="88"/>
      <c r="F17" s="89">
        <f>SUM(F15:F16)</f>
        <v>0</v>
      </c>
      <c r="G17" s="72"/>
      <c r="H17" s="72"/>
      <c r="I17" s="72"/>
      <c r="J17" s="72"/>
    </row>
    <row r="18" spans="2:10" ht="19.5" thickBot="1" x14ac:dyDescent="0.35">
      <c r="B18" s="91" t="s">
        <v>14</v>
      </c>
      <c r="C18" s="92"/>
      <c r="D18" s="92"/>
      <c r="E18" s="92"/>
      <c r="F18" s="93">
        <f>SUM(F17,F13)</f>
        <v>0</v>
      </c>
      <c r="G18" s="72"/>
      <c r="H18" s="72"/>
      <c r="I18" s="72"/>
      <c r="J18" s="72"/>
    </row>
    <row r="19" spans="2:10" x14ac:dyDescent="0.25">
      <c r="B19" s="72"/>
      <c r="C19" s="72"/>
      <c r="D19" s="72"/>
      <c r="E19" s="72"/>
      <c r="F19" s="72"/>
      <c r="G19" s="72"/>
      <c r="H19" s="72"/>
      <c r="I19" s="72"/>
      <c r="J19" s="72"/>
    </row>
    <row r="20" spans="2:10" x14ac:dyDescent="0.25">
      <c r="B20" s="94" t="s">
        <v>94</v>
      </c>
      <c r="C20" s="72"/>
      <c r="D20" s="72"/>
      <c r="E20" s="72"/>
      <c r="F20" s="72"/>
      <c r="G20" s="72"/>
      <c r="H20" s="72"/>
      <c r="I20" s="72"/>
      <c r="J20" s="72"/>
    </row>
    <row r="21" spans="2:10" x14ac:dyDescent="0.25">
      <c r="B21" s="72"/>
      <c r="C21" s="72"/>
      <c r="D21" s="72"/>
      <c r="E21" s="72"/>
      <c r="F21" s="72"/>
      <c r="G21" s="72"/>
      <c r="H21" s="72"/>
      <c r="I21" s="72"/>
      <c r="J21" s="72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90" zoomScaleNormal="90" workbookViewId="0">
      <selection activeCell="E14" sqref="E14:E15"/>
    </sheetView>
  </sheetViews>
  <sheetFormatPr defaultRowHeight="15" x14ac:dyDescent="0.25"/>
  <cols>
    <col min="1" max="1" width="2.85546875" customWidth="1"/>
    <col min="2" max="2" width="119.85546875" customWidth="1"/>
    <col min="3" max="3" width="10.28515625" customWidth="1"/>
    <col min="4" max="4" width="17.42578125" customWidth="1"/>
    <col min="5" max="5" width="23.7109375" customWidth="1"/>
    <col min="6" max="6" width="31.7109375" customWidth="1"/>
  </cols>
  <sheetData>
    <row r="1" spans="2:10" ht="15.75" thickBot="1" x14ac:dyDescent="0.3">
      <c r="B1" s="1" t="s">
        <v>0</v>
      </c>
      <c r="C1" s="1"/>
      <c r="D1" s="1"/>
      <c r="F1" s="2" t="s">
        <v>19</v>
      </c>
      <c r="G1" s="1"/>
      <c r="H1" s="1"/>
      <c r="I1" s="1"/>
      <c r="J1" s="1"/>
    </row>
    <row r="2" spans="2:10" ht="20.25" x14ac:dyDescent="0.3">
      <c r="B2" s="207" t="s">
        <v>18</v>
      </c>
      <c r="C2" s="208"/>
      <c r="D2" s="208"/>
      <c r="E2" s="208"/>
      <c r="F2" s="209"/>
      <c r="G2" s="1"/>
      <c r="H2" s="1"/>
      <c r="I2" s="1"/>
      <c r="J2" s="1"/>
    </row>
    <row r="3" spans="2:10" ht="21" thickBot="1" x14ac:dyDescent="0.35">
      <c r="B3" s="210" t="s">
        <v>3</v>
      </c>
      <c r="C3" s="211"/>
      <c r="D3" s="211"/>
      <c r="E3" s="211"/>
      <c r="F3" s="212"/>
      <c r="G3" s="1"/>
      <c r="H3" s="1"/>
      <c r="I3" s="1"/>
      <c r="J3" s="1"/>
    </row>
    <row r="4" spans="2:10" ht="44.2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95</v>
      </c>
      <c r="C6" s="6" t="s">
        <v>10</v>
      </c>
      <c r="D6" s="6">
        <v>1</v>
      </c>
      <c r="E6" s="9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102</v>
      </c>
      <c r="C7" s="6" t="s">
        <v>10</v>
      </c>
      <c r="D7" s="6">
        <v>0.5</v>
      </c>
      <c r="E7" s="95"/>
      <c r="F7" s="12">
        <f t="shared" ref="F7:F11" si="0">D7*E7*4</f>
        <v>0</v>
      </c>
      <c r="G7" s="1"/>
      <c r="H7" s="1"/>
      <c r="I7" s="1"/>
      <c r="J7" s="1"/>
    </row>
    <row r="8" spans="2:10" x14ac:dyDescent="0.25">
      <c r="B8" s="11" t="s">
        <v>103</v>
      </c>
      <c r="C8" s="6" t="s">
        <v>10</v>
      </c>
      <c r="D8" s="6">
        <v>1</v>
      </c>
      <c r="E8" s="95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104</v>
      </c>
      <c r="C9" s="6" t="s">
        <v>10</v>
      </c>
      <c r="D9" s="6">
        <v>6</v>
      </c>
      <c r="E9" s="95"/>
      <c r="F9" s="12">
        <f t="shared" si="0"/>
        <v>0</v>
      </c>
      <c r="G9" s="1"/>
      <c r="H9" s="1"/>
      <c r="I9" s="1"/>
      <c r="J9" s="1"/>
    </row>
    <row r="10" spans="2:10" x14ac:dyDescent="0.25">
      <c r="B10" s="19" t="s">
        <v>100</v>
      </c>
      <c r="C10" s="6" t="s">
        <v>11</v>
      </c>
      <c r="D10" s="6">
        <v>30</v>
      </c>
      <c r="E10" s="95"/>
      <c r="F10" s="12">
        <f t="shared" si="0"/>
        <v>0</v>
      </c>
      <c r="G10" s="1"/>
      <c r="H10" s="1"/>
      <c r="I10" s="1"/>
      <c r="J10" s="1"/>
    </row>
    <row r="11" spans="2:10" x14ac:dyDescent="0.25">
      <c r="B11" s="19" t="s">
        <v>101</v>
      </c>
      <c r="C11" s="6" t="s">
        <v>11</v>
      </c>
      <c r="D11" s="6">
        <v>6</v>
      </c>
      <c r="E11" s="95"/>
      <c r="F11" s="12">
        <f t="shared" si="0"/>
        <v>0</v>
      </c>
      <c r="G11" s="1"/>
      <c r="H11" s="1"/>
      <c r="I11" s="1"/>
      <c r="J11" s="1"/>
    </row>
    <row r="12" spans="2:10" ht="15.75" thickBot="1" x14ac:dyDescent="0.3">
      <c r="B12" s="39" t="s">
        <v>12</v>
      </c>
      <c r="C12" s="7"/>
      <c r="D12" s="7"/>
      <c r="E12" s="7"/>
      <c r="F12" s="40">
        <f>SUM(F6:F11)</f>
        <v>0</v>
      </c>
      <c r="G12" s="1"/>
      <c r="H12" s="1"/>
      <c r="I12" s="1"/>
      <c r="J12" s="1"/>
    </row>
    <row r="13" spans="2:10" ht="18.75" x14ac:dyDescent="0.3">
      <c r="B13" s="8" t="s">
        <v>16</v>
      </c>
      <c r="C13" s="9"/>
      <c r="D13" s="9"/>
      <c r="E13" s="9"/>
      <c r="F13" s="41"/>
      <c r="G13" s="1"/>
      <c r="H13" s="1"/>
      <c r="I13" s="1"/>
      <c r="J13" s="1"/>
    </row>
    <row r="14" spans="2:10" x14ac:dyDescent="0.25">
      <c r="B14" s="11" t="s">
        <v>120</v>
      </c>
      <c r="C14" s="6" t="s">
        <v>13</v>
      </c>
      <c r="D14" s="6">
        <v>10</v>
      </c>
      <c r="E14" s="95"/>
      <c r="F14" s="12">
        <f>D14*E14*4</f>
        <v>0</v>
      </c>
      <c r="G14" s="1"/>
      <c r="H14" s="1"/>
      <c r="I14" s="1"/>
      <c r="J14" s="1"/>
    </row>
    <row r="15" spans="2:10" x14ac:dyDescent="0.25">
      <c r="B15" s="11" t="s">
        <v>121</v>
      </c>
      <c r="C15" s="6" t="s">
        <v>13</v>
      </c>
      <c r="D15" s="7">
        <v>2</v>
      </c>
      <c r="E15" s="95"/>
      <c r="F15" s="12">
        <f>D15*E15*4</f>
        <v>0</v>
      </c>
      <c r="G15" s="1"/>
      <c r="H15" s="1"/>
      <c r="I15" s="1"/>
      <c r="J15" s="1"/>
    </row>
    <row r="16" spans="2:10" ht="15.75" thickBot="1" x14ac:dyDescent="0.3">
      <c r="B16" s="13" t="s">
        <v>17</v>
      </c>
      <c r="C16" s="14"/>
      <c r="D16" s="14"/>
      <c r="E16" s="14"/>
      <c r="F16" s="18">
        <f>SUM(F14:F15)</f>
        <v>0</v>
      </c>
      <c r="G16" s="1"/>
      <c r="H16" s="1"/>
      <c r="I16" s="1"/>
      <c r="J16" s="1"/>
    </row>
    <row r="17" spans="2:10" ht="19.5" thickBot="1" x14ac:dyDescent="0.35">
      <c r="B17" s="15" t="s">
        <v>14</v>
      </c>
      <c r="C17" s="16"/>
      <c r="D17" s="16"/>
      <c r="E17" s="16"/>
      <c r="F17" s="17">
        <f>SUM(F16,F12)</f>
        <v>0</v>
      </c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61" t="s">
        <v>94</v>
      </c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3" orientation="landscape" r:id="rId1"/>
  <ignoredErrors>
    <ignoredError sqref="F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73" customWidth="1"/>
    <col min="2" max="2" width="118.85546875" style="73" customWidth="1"/>
    <col min="3" max="3" width="10.28515625" style="73" customWidth="1"/>
    <col min="4" max="4" width="20.5703125" style="73" customWidth="1"/>
    <col min="5" max="5" width="18.7109375" style="73" customWidth="1"/>
    <col min="6" max="6" width="34.42578125" style="73" customWidth="1"/>
    <col min="7" max="16384" width="9.140625" style="73"/>
  </cols>
  <sheetData>
    <row r="1" spans="2:10" ht="15.75" thickBot="1" x14ac:dyDescent="0.3">
      <c r="B1" s="72" t="s">
        <v>0</v>
      </c>
      <c r="C1" s="72"/>
      <c r="D1" s="72"/>
      <c r="F1" s="74" t="s">
        <v>21</v>
      </c>
      <c r="G1" s="72"/>
      <c r="H1" s="72"/>
      <c r="I1" s="72"/>
      <c r="J1" s="72"/>
    </row>
    <row r="2" spans="2:10" ht="20.25" x14ac:dyDescent="0.3">
      <c r="B2" s="201" t="s">
        <v>20</v>
      </c>
      <c r="C2" s="202"/>
      <c r="D2" s="202"/>
      <c r="E2" s="202"/>
      <c r="F2" s="203"/>
      <c r="G2" s="72"/>
      <c r="H2" s="72"/>
      <c r="I2" s="72"/>
      <c r="J2" s="72"/>
    </row>
    <row r="3" spans="2:10" ht="21" thickBot="1" x14ac:dyDescent="0.35">
      <c r="B3" s="204" t="s">
        <v>3</v>
      </c>
      <c r="C3" s="205"/>
      <c r="D3" s="205"/>
      <c r="E3" s="205"/>
      <c r="F3" s="206"/>
      <c r="G3" s="72"/>
      <c r="H3" s="72"/>
      <c r="I3" s="72"/>
      <c r="J3" s="72"/>
    </row>
    <row r="4" spans="2:10" ht="42.75" customHeight="1" thickBot="1" x14ac:dyDescent="0.3">
      <c r="B4" s="75" t="s">
        <v>4</v>
      </c>
      <c r="C4" s="76" t="s">
        <v>5</v>
      </c>
      <c r="D4" s="76" t="s">
        <v>6</v>
      </c>
      <c r="E4" s="76" t="s">
        <v>7</v>
      </c>
      <c r="F4" s="77" t="s">
        <v>8</v>
      </c>
      <c r="G4" s="72"/>
      <c r="H4" s="72"/>
      <c r="I4" s="72"/>
      <c r="J4" s="72"/>
    </row>
    <row r="5" spans="2:10" ht="18.75" x14ac:dyDescent="0.3">
      <c r="B5" s="78" t="s">
        <v>9</v>
      </c>
      <c r="C5" s="79"/>
      <c r="D5" s="79"/>
      <c r="E5" s="79"/>
      <c r="F5" s="80"/>
      <c r="G5" s="72"/>
      <c r="H5" s="72"/>
      <c r="I5" s="72"/>
      <c r="J5" s="72"/>
    </row>
    <row r="6" spans="2:10" x14ac:dyDescent="0.25">
      <c r="B6" s="81" t="s">
        <v>105</v>
      </c>
      <c r="C6" s="82" t="s">
        <v>10</v>
      </c>
      <c r="D6" s="82">
        <v>1</v>
      </c>
      <c r="E6" s="95"/>
      <c r="F6" s="83">
        <f>D6*E6*4</f>
        <v>0</v>
      </c>
      <c r="G6" s="72"/>
      <c r="H6" s="72"/>
      <c r="I6" s="72"/>
      <c r="J6" s="72"/>
    </row>
    <row r="7" spans="2:10" x14ac:dyDescent="0.25">
      <c r="B7" s="86" t="s">
        <v>100</v>
      </c>
      <c r="C7" s="82" t="s">
        <v>11</v>
      </c>
      <c r="D7" s="82">
        <v>30</v>
      </c>
      <c r="E7" s="95"/>
      <c r="F7" s="83">
        <f t="shared" ref="F7:F8" si="0">D7*E7*4</f>
        <v>0</v>
      </c>
      <c r="G7" s="72"/>
      <c r="H7" s="72"/>
      <c r="I7" s="72"/>
      <c r="J7" s="72"/>
    </row>
    <row r="8" spans="2:10" x14ac:dyDescent="0.25">
      <c r="B8" s="86" t="s">
        <v>101</v>
      </c>
      <c r="C8" s="82" t="s">
        <v>11</v>
      </c>
      <c r="D8" s="82">
        <v>6</v>
      </c>
      <c r="E8" s="95"/>
      <c r="F8" s="83">
        <f t="shared" si="0"/>
        <v>0</v>
      </c>
      <c r="G8" s="72"/>
      <c r="H8" s="72"/>
      <c r="I8" s="72"/>
      <c r="J8" s="72"/>
    </row>
    <row r="9" spans="2:10" ht="15.75" thickBot="1" x14ac:dyDescent="0.3">
      <c r="B9" s="97" t="s">
        <v>12</v>
      </c>
      <c r="C9" s="90"/>
      <c r="D9" s="90"/>
      <c r="E9" s="90"/>
      <c r="F9" s="98">
        <f>SUM(F6:F8)</f>
        <v>0</v>
      </c>
      <c r="G9" s="72"/>
      <c r="H9" s="72"/>
      <c r="I9" s="72"/>
      <c r="J9" s="72"/>
    </row>
    <row r="10" spans="2:10" ht="18.75" x14ac:dyDescent="0.3">
      <c r="B10" s="78" t="s">
        <v>16</v>
      </c>
      <c r="C10" s="79"/>
      <c r="D10" s="79"/>
      <c r="E10" s="79"/>
      <c r="F10" s="99"/>
      <c r="G10" s="72"/>
      <c r="H10" s="72"/>
      <c r="I10" s="72"/>
      <c r="J10" s="72"/>
    </row>
    <row r="11" spans="2:10" x14ac:dyDescent="0.25">
      <c r="B11" s="81" t="s">
        <v>120</v>
      </c>
      <c r="C11" s="82" t="s">
        <v>13</v>
      </c>
      <c r="D11" s="82">
        <v>10</v>
      </c>
      <c r="E11" s="95"/>
      <c r="F11" s="83">
        <f>D11*E11*4</f>
        <v>0</v>
      </c>
      <c r="G11" s="72"/>
      <c r="H11" s="72"/>
      <c r="I11" s="72"/>
      <c r="J11" s="72"/>
    </row>
    <row r="12" spans="2:10" x14ac:dyDescent="0.25">
      <c r="B12" s="81" t="s">
        <v>121</v>
      </c>
      <c r="C12" s="82" t="s">
        <v>13</v>
      </c>
      <c r="D12" s="90">
        <v>2</v>
      </c>
      <c r="E12" s="95"/>
      <c r="F12" s="83">
        <f>D12*E12*4</f>
        <v>0</v>
      </c>
      <c r="G12" s="72"/>
      <c r="H12" s="72"/>
      <c r="I12" s="72"/>
      <c r="J12" s="72"/>
    </row>
    <row r="13" spans="2:10" ht="15.75" thickBot="1" x14ac:dyDescent="0.3">
      <c r="B13" s="87" t="s">
        <v>17</v>
      </c>
      <c r="C13" s="88"/>
      <c r="D13" s="88"/>
      <c r="E13" s="88"/>
      <c r="F13" s="89">
        <f>SUM(F11:F12)</f>
        <v>0</v>
      </c>
      <c r="G13" s="72"/>
      <c r="H13" s="72"/>
      <c r="I13" s="72"/>
      <c r="J13" s="72"/>
    </row>
    <row r="14" spans="2:10" ht="19.5" thickBot="1" x14ac:dyDescent="0.35">
      <c r="B14" s="91" t="s">
        <v>14</v>
      </c>
      <c r="C14" s="92"/>
      <c r="D14" s="92"/>
      <c r="E14" s="92"/>
      <c r="F14" s="93">
        <f>SUM(F13,F9)</f>
        <v>0</v>
      </c>
      <c r="G14" s="72"/>
      <c r="H14" s="72"/>
      <c r="I14" s="72"/>
      <c r="J14" s="72"/>
    </row>
    <row r="15" spans="2:10" x14ac:dyDescent="0.25">
      <c r="B15" s="72"/>
      <c r="C15" s="72"/>
      <c r="D15" s="72"/>
      <c r="E15" s="72"/>
      <c r="F15" s="72"/>
      <c r="G15" s="72"/>
      <c r="H15" s="72"/>
      <c r="I15" s="72"/>
      <c r="J15" s="72"/>
    </row>
    <row r="16" spans="2:10" x14ac:dyDescent="0.25">
      <c r="B16" s="94" t="s">
        <v>94</v>
      </c>
      <c r="C16" s="72"/>
      <c r="D16" s="72"/>
      <c r="E16" s="72"/>
      <c r="F16" s="72"/>
      <c r="G16" s="72"/>
      <c r="H16" s="72"/>
      <c r="I16" s="72"/>
      <c r="J16" s="72"/>
    </row>
    <row r="17" spans="2:10" x14ac:dyDescent="0.25">
      <c r="B17" s="72"/>
      <c r="C17" s="72"/>
      <c r="D17" s="72"/>
      <c r="E17" s="72"/>
      <c r="F17" s="72"/>
      <c r="G17" s="72"/>
      <c r="H17" s="72"/>
      <c r="I17" s="72"/>
      <c r="J17" s="72"/>
    </row>
  </sheetData>
  <sheetProtection password="CC06" sheet="1" objects="1" scenarios="1"/>
  <mergeCells count="2">
    <mergeCell ref="B2:F2"/>
    <mergeCell ref="B3:F3"/>
  </mergeCells>
  <pageMargins left="0.19685039370078741" right="0.19685039370078741" top="0.78740157480314965" bottom="0.78740157480314965" header="0.31496062992125984" footer="0.31496062992125984"/>
  <pageSetup paperSize="9" scale="70" orientation="landscape" r:id="rId1"/>
  <ignoredErrors>
    <ignoredError sqref="F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customWidth="1"/>
    <col min="2" max="2" width="120.5703125" customWidth="1"/>
    <col min="3" max="3" width="10.28515625" customWidth="1"/>
    <col min="4" max="4" width="18.5703125" customWidth="1"/>
    <col min="5" max="5" width="22.85546875" customWidth="1"/>
    <col min="6" max="6" width="32.85546875" customWidth="1"/>
  </cols>
  <sheetData>
    <row r="1" spans="2:10" ht="15.75" thickBot="1" x14ac:dyDescent="0.3">
      <c r="B1" s="1" t="s">
        <v>0</v>
      </c>
      <c r="C1" s="1"/>
      <c r="D1" s="1"/>
      <c r="F1" s="2" t="s">
        <v>23</v>
      </c>
      <c r="G1" s="1"/>
      <c r="H1" s="1"/>
      <c r="I1" s="1"/>
      <c r="J1" s="1"/>
    </row>
    <row r="2" spans="2:10" ht="20.25" x14ac:dyDescent="0.3">
      <c r="B2" s="207" t="s">
        <v>22</v>
      </c>
      <c r="C2" s="208"/>
      <c r="D2" s="208"/>
      <c r="E2" s="208"/>
      <c r="F2" s="209"/>
      <c r="G2" s="1"/>
      <c r="H2" s="1"/>
      <c r="I2" s="1"/>
      <c r="J2" s="1"/>
    </row>
    <row r="3" spans="2:10" ht="21" thickBot="1" x14ac:dyDescent="0.35">
      <c r="B3" s="210" t="s">
        <v>3</v>
      </c>
      <c r="C3" s="211"/>
      <c r="D3" s="211"/>
      <c r="E3" s="211"/>
      <c r="F3" s="212"/>
      <c r="G3" s="1"/>
      <c r="H3" s="1"/>
      <c r="I3" s="1"/>
      <c r="J3" s="1"/>
    </row>
    <row r="4" spans="2:10" ht="42.7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105</v>
      </c>
      <c r="C6" s="6" t="s">
        <v>10</v>
      </c>
      <c r="D6" s="6">
        <v>1</v>
      </c>
      <c r="E6" s="95"/>
      <c r="F6" s="12">
        <f>D6*E6*4</f>
        <v>0</v>
      </c>
      <c r="G6" s="1"/>
      <c r="H6" s="1"/>
      <c r="I6" s="1"/>
      <c r="J6" s="1"/>
    </row>
    <row r="7" spans="2:10" x14ac:dyDescent="0.25">
      <c r="B7" s="19" t="s">
        <v>100</v>
      </c>
      <c r="C7" s="6" t="s">
        <v>11</v>
      </c>
      <c r="D7" s="6">
        <v>30</v>
      </c>
      <c r="E7" s="95"/>
      <c r="F7" s="12">
        <f t="shared" ref="F7:F8" si="0">D7*E7*4</f>
        <v>0</v>
      </c>
      <c r="G7" s="1"/>
      <c r="H7" s="1"/>
      <c r="I7" s="1"/>
      <c r="J7" s="1"/>
    </row>
    <row r="8" spans="2:10" x14ac:dyDescent="0.25">
      <c r="B8" s="19" t="s">
        <v>101</v>
      </c>
      <c r="C8" s="6" t="s">
        <v>11</v>
      </c>
      <c r="D8" s="6">
        <v>6</v>
      </c>
      <c r="E8" s="95"/>
      <c r="F8" s="12">
        <f t="shared" si="0"/>
        <v>0</v>
      </c>
      <c r="G8" s="1"/>
      <c r="H8" s="1"/>
      <c r="I8" s="1"/>
      <c r="J8" s="1"/>
    </row>
    <row r="9" spans="2:10" ht="15.75" thickBot="1" x14ac:dyDescent="0.3">
      <c r="B9" s="39" t="s">
        <v>12</v>
      </c>
      <c r="C9" s="7"/>
      <c r="D9" s="7"/>
      <c r="E9" s="7"/>
      <c r="F9" s="40">
        <f>SUM(F6:F8)</f>
        <v>0</v>
      </c>
      <c r="G9" s="1"/>
      <c r="H9" s="1"/>
      <c r="I9" s="1"/>
      <c r="J9" s="1"/>
    </row>
    <row r="10" spans="2:10" ht="18.75" x14ac:dyDescent="0.3">
      <c r="B10" s="8" t="s">
        <v>16</v>
      </c>
      <c r="C10" s="9"/>
      <c r="D10" s="9"/>
      <c r="E10" s="9"/>
      <c r="F10" s="41"/>
      <c r="G10" s="1"/>
      <c r="H10" s="1"/>
      <c r="I10" s="1"/>
      <c r="J10" s="1"/>
    </row>
    <row r="11" spans="2:10" x14ac:dyDescent="0.25">
      <c r="B11" s="11" t="s">
        <v>120</v>
      </c>
      <c r="C11" s="6" t="s">
        <v>13</v>
      </c>
      <c r="D11" s="6">
        <v>10</v>
      </c>
      <c r="E11" s="96"/>
      <c r="F11" s="12">
        <f>D11*E11*4</f>
        <v>0</v>
      </c>
      <c r="G11" s="1"/>
      <c r="H11" s="1"/>
      <c r="I11" s="1"/>
      <c r="J11" s="1"/>
    </row>
    <row r="12" spans="2:10" ht="15.75" thickBot="1" x14ac:dyDescent="0.3">
      <c r="B12" s="11" t="s">
        <v>121</v>
      </c>
      <c r="C12" s="14" t="s">
        <v>13</v>
      </c>
      <c r="D12" s="14">
        <v>2</v>
      </c>
      <c r="E12" s="100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42" t="s">
        <v>17</v>
      </c>
      <c r="C13" s="43"/>
      <c r="D13" s="43"/>
      <c r="E13" s="43"/>
      <c r="F13" s="44">
        <f>SUM(F11:F12)</f>
        <v>0</v>
      </c>
      <c r="G13" s="1"/>
      <c r="H13" s="1"/>
      <c r="I13" s="1"/>
      <c r="J13" s="1"/>
    </row>
    <row r="14" spans="2:10" ht="19.5" thickBot="1" x14ac:dyDescent="0.35">
      <c r="B14" s="15" t="s">
        <v>14</v>
      </c>
      <c r="C14" s="16"/>
      <c r="D14" s="16"/>
      <c r="E14" s="16"/>
      <c r="F14" s="17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61" t="s">
        <v>94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3" orientation="landscape" r:id="rId1"/>
  <ignoredErrors>
    <ignoredError sqref="F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E12" sqref="E12:E13"/>
    </sheetView>
  </sheetViews>
  <sheetFormatPr defaultRowHeight="15" x14ac:dyDescent="0.25"/>
  <cols>
    <col min="1" max="1" width="2.85546875" customWidth="1"/>
    <col min="2" max="2" width="120" customWidth="1"/>
    <col min="3" max="3" width="10.28515625" customWidth="1"/>
    <col min="4" max="4" width="19.5703125" customWidth="1"/>
    <col min="5" max="5" width="18" customWidth="1"/>
    <col min="6" max="6" width="33.28515625" customWidth="1"/>
  </cols>
  <sheetData>
    <row r="1" spans="2:10" ht="15.75" thickBot="1" x14ac:dyDescent="0.3">
      <c r="B1" s="1" t="s">
        <v>0</v>
      </c>
      <c r="C1" s="1"/>
      <c r="D1" s="1"/>
      <c r="F1" s="2" t="s">
        <v>34</v>
      </c>
      <c r="G1" s="1"/>
      <c r="H1" s="1"/>
      <c r="I1" s="1"/>
      <c r="J1" s="1"/>
    </row>
    <row r="2" spans="2:10" ht="20.25" x14ac:dyDescent="0.3">
      <c r="B2" s="207" t="s">
        <v>24</v>
      </c>
      <c r="C2" s="208"/>
      <c r="D2" s="208"/>
      <c r="E2" s="208"/>
      <c r="F2" s="209"/>
      <c r="G2" s="1"/>
      <c r="H2" s="1"/>
      <c r="I2" s="1"/>
      <c r="J2" s="1"/>
    </row>
    <row r="3" spans="2:10" ht="21" thickBot="1" x14ac:dyDescent="0.35">
      <c r="B3" s="210" t="s">
        <v>3</v>
      </c>
      <c r="C3" s="211"/>
      <c r="D3" s="211"/>
      <c r="E3" s="211"/>
      <c r="F3" s="212"/>
      <c r="G3" s="1"/>
      <c r="H3" s="1"/>
      <c r="I3" s="1"/>
      <c r="J3" s="1"/>
    </row>
    <row r="4" spans="2:10" ht="43.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105</v>
      </c>
      <c r="C6" s="6" t="s">
        <v>10</v>
      </c>
      <c r="D6" s="6">
        <v>1</v>
      </c>
      <c r="E6" s="95"/>
      <c r="F6" s="12">
        <f>D6*E6*4</f>
        <v>0</v>
      </c>
      <c r="G6" s="1"/>
      <c r="H6" s="1"/>
      <c r="I6" s="1"/>
      <c r="J6" s="1"/>
    </row>
    <row r="7" spans="2:10" x14ac:dyDescent="0.25">
      <c r="B7" s="19" t="s">
        <v>107</v>
      </c>
      <c r="C7" s="6" t="s">
        <v>10</v>
      </c>
      <c r="D7" s="6">
        <v>1</v>
      </c>
      <c r="E7" s="95"/>
      <c r="F7" s="12">
        <f t="shared" ref="F7" si="0">D7*E7*4</f>
        <v>0</v>
      </c>
      <c r="G7" s="1"/>
      <c r="H7" s="1"/>
      <c r="I7" s="1"/>
      <c r="J7" s="1"/>
    </row>
    <row r="8" spans="2:10" x14ac:dyDescent="0.25">
      <c r="B8" s="19" t="s">
        <v>100</v>
      </c>
      <c r="C8" s="6" t="s">
        <v>11</v>
      </c>
      <c r="D8" s="6">
        <v>30</v>
      </c>
      <c r="E8" s="95"/>
      <c r="F8" s="12">
        <f>D8*E8*4</f>
        <v>0</v>
      </c>
      <c r="G8" s="1"/>
      <c r="H8" s="1"/>
      <c r="I8" s="1"/>
      <c r="J8" s="1"/>
    </row>
    <row r="9" spans="2:10" x14ac:dyDescent="0.25">
      <c r="B9" s="19" t="s">
        <v>101</v>
      </c>
      <c r="C9" s="6" t="s">
        <v>11</v>
      </c>
      <c r="D9" s="6">
        <v>6</v>
      </c>
      <c r="E9" s="95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39" t="s">
        <v>12</v>
      </c>
      <c r="C10" s="7"/>
      <c r="D10" s="7"/>
      <c r="E10" s="7"/>
      <c r="F10" s="40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"/>
      <c r="F11" s="41"/>
      <c r="G11" s="1"/>
      <c r="H11" s="1"/>
      <c r="I11" s="1"/>
      <c r="J11" s="1"/>
    </row>
    <row r="12" spans="2:10" x14ac:dyDescent="0.25">
      <c r="B12" s="11" t="s">
        <v>120</v>
      </c>
      <c r="C12" s="6" t="s">
        <v>13</v>
      </c>
      <c r="D12" s="6">
        <v>10</v>
      </c>
      <c r="E12" s="95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121</v>
      </c>
      <c r="C13" s="6" t="s">
        <v>13</v>
      </c>
      <c r="D13" s="7">
        <v>2</v>
      </c>
      <c r="E13" s="95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14"/>
      <c r="F14" s="18">
        <f>SUM(F12:F13)</f>
        <v>0</v>
      </c>
      <c r="G14" s="1"/>
      <c r="H14" s="1"/>
      <c r="I14" s="1"/>
      <c r="J14" s="1"/>
    </row>
    <row r="15" spans="2:10" ht="19.5" thickBot="1" x14ac:dyDescent="0.35">
      <c r="B15" s="15" t="s">
        <v>14</v>
      </c>
      <c r="C15" s="16"/>
      <c r="D15" s="16"/>
      <c r="E15" s="16"/>
      <c r="F15" s="17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61" t="s">
        <v>94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4" orientation="landscape" r:id="rId1"/>
  <ignoredErrors>
    <ignoredError sqref="F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90" zoomScaleNormal="90" workbookViewId="0">
      <selection activeCell="E13" sqref="E13:E14"/>
    </sheetView>
  </sheetViews>
  <sheetFormatPr defaultRowHeight="15" x14ac:dyDescent="0.25"/>
  <cols>
    <col min="1" max="1" width="2.85546875" customWidth="1"/>
    <col min="2" max="2" width="119.42578125" customWidth="1"/>
    <col min="3" max="3" width="10.28515625" customWidth="1"/>
    <col min="4" max="4" width="20" customWidth="1"/>
    <col min="5" max="5" width="17.28515625" customWidth="1"/>
    <col min="6" max="6" width="29.5703125" customWidth="1"/>
  </cols>
  <sheetData>
    <row r="1" spans="2:10" ht="15.75" thickBot="1" x14ac:dyDescent="0.3">
      <c r="B1" s="1" t="s">
        <v>0</v>
      </c>
      <c r="C1" s="1"/>
      <c r="D1" s="1"/>
      <c r="F1" s="2" t="s">
        <v>33</v>
      </c>
      <c r="G1" s="1"/>
      <c r="H1" s="1"/>
      <c r="I1" s="1"/>
      <c r="J1" s="1"/>
    </row>
    <row r="2" spans="2:10" ht="20.25" x14ac:dyDescent="0.3">
      <c r="B2" s="207" t="s">
        <v>53</v>
      </c>
      <c r="C2" s="208"/>
      <c r="D2" s="208"/>
      <c r="E2" s="208"/>
      <c r="F2" s="209"/>
      <c r="G2" s="1"/>
      <c r="H2" s="1"/>
      <c r="I2" s="1"/>
      <c r="J2" s="1"/>
    </row>
    <row r="3" spans="2:10" ht="21" thickBot="1" x14ac:dyDescent="0.35">
      <c r="B3" s="210" t="s">
        <v>3</v>
      </c>
      <c r="C3" s="211"/>
      <c r="D3" s="211"/>
      <c r="E3" s="211"/>
      <c r="F3" s="212"/>
      <c r="G3" s="1"/>
      <c r="H3" s="1"/>
      <c r="I3" s="1"/>
      <c r="J3" s="1"/>
    </row>
    <row r="4" spans="2:10" ht="43.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108</v>
      </c>
      <c r="C6" s="6" t="s">
        <v>10</v>
      </c>
      <c r="D6" s="6">
        <v>1</v>
      </c>
      <c r="E6" s="9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109</v>
      </c>
      <c r="C7" s="6" t="s">
        <v>10</v>
      </c>
      <c r="D7" s="6">
        <v>11</v>
      </c>
      <c r="E7" s="95"/>
      <c r="F7" s="12">
        <f t="shared" ref="F7:F10" si="0">D7*E7*4</f>
        <v>0</v>
      </c>
      <c r="G7" s="1"/>
      <c r="H7" s="1"/>
      <c r="I7" s="1"/>
      <c r="J7" s="1"/>
    </row>
    <row r="8" spans="2:10" x14ac:dyDescent="0.25">
      <c r="B8" s="11" t="s">
        <v>110</v>
      </c>
      <c r="C8" s="6" t="s">
        <v>10</v>
      </c>
      <c r="D8" s="6">
        <v>1</v>
      </c>
      <c r="E8" s="95"/>
      <c r="F8" s="12">
        <f t="shared" si="0"/>
        <v>0</v>
      </c>
      <c r="G8" s="1"/>
      <c r="H8" s="1"/>
      <c r="I8" s="1"/>
      <c r="J8" s="1"/>
    </row>
    <row r="9" spans="2:10" x14ac:dyDescent="0.25">
      <c r="B9" s="19" t="s">
        <v>100</v>
      </c>
      <c r="C9" s="6" t="s">
        <v>11</v>
      </c>
      <c r="D9" s="6">
        <v>10</v>
      </c>
      <c r="E9" s="95"/>
      <c r="F9" s="12">
        <f t="shared" si="0"/>
        <v>0</v>
      </c>
      <c r="G9" s="1"/>
      <c r="H9" s="1"/>
      <c r="I9" s="1"/>
      <c r="J9" s="1"/>
    </row>
    <row r="10" spans="2:10" x14ac:dyDescent="0.25">
      <c r="B10" s="19" t="s">
        <v>101</v>
      </c>
      <c r="C10" s="6" t="s">
        <v>11</v>
      </c>
      <c r="D10" s="6">
        <v>5</v>
      </c>
      <c r="E10" s="95"/>
      <c r="F10" s="12">
        <f t="shared" si="0"/>
        <v>0</v>
      </c>
      <c r="G10" s="1"/>
      <c r="H10" s="1"/>
      <c r="I10" s="1"/>
      <c r="J10" s="1"/>
    </row>
    <row r="11" spans="2:10" ht="15.75" thickBot="1" x14ac:dyDescent="0.3">
      <c r="B11" s="39" t="s">
        <v>12</v>
      </c>
      <c r="C11" s="7"/>
      <c r="D11" s="7"/>
      <c r="E11" s="7"/>
      <c r="F11" s="40">
        <f>SUM(F6:F10)</f>
        <v>0</v>
      </c>
      <c r="G11" s="1"/>
      <c r="H11" s="1"/>
      <c r="I11" s="1"/>
      <c r="J11" s="1"/>
    </row>
    <row r="12" spans="2:10" ht="18.75" x14ac:dyDescent="0.3">
      <c r="B12" s="8" t="s">
        <v>16</v>
      </c>
      <c r="C12" s="9"/>
      <c r="D12" s="9"/>
      <c r="E12" s="9"/>
      <c r="F12" s="41"/>
      <c r="G12" s="1"/>
      <c r="H12" s="1"/>
      <c r="I12" s="1"/>
      <c r="J12" s="1"/>
    </row>
    <row r="13" spans="2:10" x14ac:dyDescent="0.25">
      <c r="B13" s="11" t="s">
        <v>120</v>
      </c>
      <c r="C13" s="6" t="s">
        <v>13</v>
      </c>
      <c r="D13" s="6">
        <v>5</v>
      </c>
      <c r="E13" s="95"/>
      <c r="F13" s="12">
        <f>D13*E13*4</f>
        <v>0</v>
      </c>
      <c r="G13" s="1"/>
      <c r="H13" s="1"/>
      <c r="I13" s="1"/>
      <c r="J13" s="1"/>
    </row>
    <row r="14" spans="2:10" x14ac:dyDescent="0.25">
      <c r="B14" s="11" t="s">
        <v>121</v>
      </c>
      <c r="C14" s="6" t="s">
        <v>13</v>
      </c>
      <c r="D14" s="7">
        <v>1</v>
      </c>
      <c r="E14" s="95"/>
      <c r="F14" s="12">
        <f>D14*E14*4</f>
        <v>0</v>
      </c>
      <c r="G14" s="1"/>
      <c r="H14" s="1"/>
      <c r="I14" s="1"/>
      <c r="J14" s="1"/>
    </row>
    <row r="15" spans="2:10" ht="15.75" thickBot="1" x14ac:dyDescent="0.3">
      <c r="B15" s="13" t="s">
        <v>17</v>
      </c>
      <c r="C15" s="14"/>
      <c r="D15" s="14"/>
      <c r="E15" s="14"/>
      <c r="F15" s="18">
        <f>SUM(F13:F14)</f>
        <v>0</v>
      </c>
      <c r="G15" s="1"/>
      <c r="H15" s="1"/>
      <c r="I15" s="1"/>
      <c r="J15" s="1"/>
    </row>
    <row r="16" spans="2:10" ht="19.5" thickBot="1" x14ac:dyDescent="0.35">
      <c r="B16" s="15" t="s">
        <v>14</v>
      </c>
      <c r="C16" s="16"/>
      <c r="D16" s="16"/>
      <c r="E16" s="16"/>
      <c r="F16" s="17">
        <f>SUM(F15,F11)</f>
        <v>0</v>
      </c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61" t="s">
        <v>94</v>
      </c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5" orientation="landscape" r:id="rId1"/>
  <ignoredErrors>
    <ignoredError sqref="F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I7" sqref="I7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21" t="s">
        <v>0</v>
      </c>
      <c r="C1" s="21"/>
      <c r="D1" s="21"/>
      <c r="E1" s="22"/>
      <c r="F1" s="23" t="s">
        <v>32</v>
      </c>
      <c r="G1" s="1"/>
      <c r="H1" s="1"/>
      <c r="I1" s="1"/>
      <c r="J1" s="1"/>
    </row>
    <row r="2" spans="2:10" ht="20.25" x14ac:dyDescent="0.3">
      <c r="B2" s="213" t="s">
        <v>25</v>
      </c>
      <c r="C2" s="214"/>
      <c r="D2" s="214"/>
      <c r="E2" s="214"/>
      <c r="F2" s="215"/>
      <c r="G2" s="1"/>
      <c r="H2" s="1"/>
      <c r="I2" s="1"/>
      <c r="J2" s="1"/>
    </row>
    <row r="3" spans="2:10" ht="21" thickBot="1" x14ac:dyDescent="0.35">
      <c r="B3" s="216" t="s">
        <v>74</v>
      </c>
      <c r="C3" s="217"/>
      <c r="D3" s="217"/>
      <c r="E3" s="217"/>
      <c r="F3" s="218"/>
      <c r="G3" s="1"/>
      <c r="H3" s="1"/>
      <c r="I3" s="1"/>
      <c r="J3" s="1"/>
    </row>
    <row r="4" spans="2:10" ht="15.75" thickBot="1" x14ac:dyDescent="0.3">
      <c r="B4" s="24"/>
      <c r="C4" s="25"/>
      <c r="D4" s="25"/>
      <c r="E4" s="25"/>
      <c r="F4" s="26"/>
      <c r="G4" s="1"/>
      <c r="H4" s="1"/>
      <c r="I4" s="1"/>
      <c r="J4" s="1"/>
    </row>
    <row r="5" spans="2:10" ht="18.75" x14ac:dyDescent="0.3">
      <c r="B5" s="27"/>
      <c r="C5" s="28"/>
      <c r="D5" s="28"/>
      <c r="E5" s="56"/>
      <c r="F5" s="29"/>
      <c r="G5" s="1"/>
      <c r="H5" s="1"/>
      <c r="I5" s="1"/>
      <c r="J5" s="1"/>
    </row>
    <row r="6" spans="2:10" x14ac:dyDescent="0.25">
      <c r="B6" s="19"/>
      <c r="C6" s="30"/>
      <c r="D6" s="30"/>
      <c r="E6" s="57"/>
      <c r="F6" s="31"/>
      <c r="G6" s="1"/>
      <c r="H6" s="1"/>
      <c r="I6" s="1"/>
      <c r="J6" s="1"/>
    </row>
    <row r="7" spans="2:10" x14ac:dyDescent="0.25">
      <c r="B7" s="19"/>
      <c r="C7" s="30"/>
      <c r="D7" s="30"/>
      <c r="E7" s="57"/>
      <c r="F7" s="31"/>
      <c r="G7" s="1"/>
      <c r="H7" s="1"/>
      <c r="I7" s="1"/>
      <c r="J7" s="1"/>
    </row>
    <row r="8" spans="2:10" x14ac:dyDescent="0.25">
      <c r="B8" s="19"/>
      <c r="C8" s="30"/>
      <c r="D8" s="30"/>
      <c r="E8" s="58"/>
      <c r="F8" s="31"/>
      <c r="G8" s="1"/>
      <c r="H8" s="1"/>
      <c r="I8" s="1"/>
      <c r="J8" s="1"/>
    </row>
    <row r="9" spans="2:10" x14ac:dyDescent="0.25">
      <c r="B9" s="19"/>
      <c r="C9" s="30"/>
      <c r="D9" s="30"/>
      <c r="E9" s="58"/>
      <c r="F9" s="31"/>
      <c r="G9" s="1"/>
      <c r="H9" s="1"/>
      <c r="I9" s="1"/>
      <c r="J9" s="1"/>
    </row>
    <row r="10" spans="2:10" ht="15.75" thickBot="1" x14ac:dyDescent="0.3">
      <c r="B10" s="32"/>
      <c r="C10" s="33"/>
      <c r="D10" s="33"/>
      <c r="E10" s="59"/>
      <c r="F10" s="31"/>
      <c r="G10" s="1"/>
      <c r="H10" s="1"/>
      <c r="I10" s="1"/>
      <c r="J10" s="1"/>
    </row>
    <row r="11" spans="2:10" ht="18.75" x14ac:dyDescent="0.3">
      <c r="B11" s="27"/>
      <c r="C11" s="28"/>
      <c r="D11" s="28"/>
      <c r="E11" s="56"/>
      <c r="F11" s="31"/>
      <c r="G11" s="1"/>
      <c r="H11" s="1"/>
      <c r="I11" s="1"/>
      <c r="J11" s="1"/>
    </row>
    <row r="12" spans="2:10" x14ac:dyDescent="0.25">
      <c r="B12" s="19"/>
      <c r="C12" s="30"/>
      <c r="D12" s="30"/>
      <c r="E12" s="58"/>
      <c r="F12" s="31"/>
      <c r="G12" s="1"/>
      <c r="H12" s="1"/>
      <c r="I12" s="1"/>
      <c r="J12" s="1"/>
    </row>
    <row r="13" spans="2:10" x14ac:dyDescent="0.25">
      <c r="B13" s="19"/>
      <c r="C13" s="30"/>
      <c r="D13" s="34"/>
      <c r="E13" s="60"/>
      <c r="F13" s="31"/>
      <c r="G13" s="1"/>
      <c r="H13" s="1"/>
      <c r="I13" s="1"/>
      <c r="J13" s="1"/>
    </row>
    <row r="14" spans="2:10" ht="15.75" thickBot="1" x14ac:dyDescent="0.3">
      <c r="B14" s="32"/>
      <c r="C14" s="33"/>
      <c r="D14" s="33"/>
      <c r="E14" s="33"/>
      <c r="F14" s="35"/>
      <c r="G14" s="1"/>
      <c r="H14" s="1"/>
      <c r="I14" s="1"/>
      <c r="J14" s="1"/>
    </row>
    <row r="15" spans="2:10" ht="19.5" thickBot="1" x14ac:dyDescent="0.35">
      <c r="B15" s="36"/>
      <c r="C15" s="37"/>
      <c r="D15" s="37"/>
      <c r="E15" s="37"/>
      <c r="F15" s="38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zoomScale="90" zoomScaleNormal="90" workbookViewId="0">
      <selection activeCell="E17" sqref="E17:E18"/>
    </sheetView>
  </sheetViews>
  <sheetFormatPr defaultRowHeight="15" x14ac:dyDescent="0.25"/>
  <cols>
    <col min="1" max="1" width="2.85546875" style="1" customWidth="1"/>
    <col min="2" max="2" width="120.28515625" style="1" customWidth="1"/>
    <col min="3" max="3" width="10.28515625" style="1" customWidth="1"/>
    <col min="4" max="4" width="18" style="1" customWidth="1"/>
    <col min="5" max="5" width="14.85546875" style="1" customWidth="1"/>
    <col min="6" max="6" width="31.28515625" style="1" customWidth="1"/>
    <col min="7" max="16384" width="9.140625" style="1"/>
  </cols>
  <sheetData>
    <row r="1" spans="2:6" ht="15.75" thickBot="1" x14ac:dyDescent="0.3">
      <c r="B1" s="1" t="s">
        <v>0</v>
      </c>
      <c r="F1" s="2" t="s">
        <v>31</v>
      </c>
    </row>
    <row r="2" spans="2:6" ht="20.25" x14ac:dyDescent="0.3">
      <c r="B2" s="207" t="s">
        <v>26</v>
      </c>
      <c r="C2" s="219"/>
      <c r="D2" s="219"/>
      <c r="E2" s="219"/>
      <c r="F2" s="220"/>
    </row>
    <row r="3" spans="2:6" ht="21" thickBot="1" x14ac:dyDescent="0.35">
      <c r="B3" s="210" t="s">
        <v>3</v>
      </c>
      <c r="C3" s="221"/>
      <c r="D3" s="221"/>
      <c r="E3" s="221"/>
      <c r="F3" s="222"/>
    </row>
    <row r="4" spans="2:6" ht="42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2:6" ht="18.75" x14ac:dyDescent="0.3">
      <c r="B5" s="8" t="s">
        <v>9</v>
      </c>
      <c r="C5" s="9"/>
      <c r="D5" s="9"/>
      <c r="E5" s="9"/>
      <c r="F5" s="10"/>
    </row>
    <row r="6" spans="2:6" x14ac:dyDescent="0.25">
      <c r="B6" s="45" t="s">
        <v>126</v>
      </c>
      <c r="C6" s="65" t="s">
        <v>13</v>
      </c>
      <c r="D6" s="20">
        <v>5</v>
      </c>
      <c r="E6" s="95"/>
      <c r="F6" s="12">
        <f>D6*E6*4</f>
        <v>0</v>
      </c>
    </row>
    <row r="7" spans="2:6" x14ac:dyDescent="0.25">
      <c r="B7" s="45" t="s">
        <v>111</v>
      </c>
      <c r="C7" s="65" t="s">
        <v>10</v>
      </c>
      <c r="D7" s="20">
        <v>3</v>
      </c>
      <c r="E7" s="95"/>
      <c r="F7" s="12">
        <f t="shared" ref="F7:F14" si="0">D7*E7*4</f>
        <v>0</v>
      </c>
    </row>
    <row r="8" spans="2:6" x14ac:dyDescent="0.25">
      <c r="B8" s="45" t="s">
        <v>112</v>
      </c>
      <c r="C8" s="65" t="s">
        <v>10</v>
      </c>
      <c r="D8" s="47">
        <v>0.25</v>
      </c>
      <c r="E8" s="95"/>
      <c r="F8" s="12">
        <f t="shared" si="0"/>
        <v>0</v>
      </c>
    </row>
    <row r="9" spans="2:6" x14ac:dyDescent="0.25">
      <c r="B9" s="45" t="s">
        <v>113</v>
      </c>
      <c r="C9" s="65" t="s">
        <v>10</v>
      </c>
      <c r="D9" s="47">
        <v>0.25</v>
      </c>
      <c r="E9" s="95"/>
      <c r="F9" s="12">
        <f t="shared" si="0"/>
        <v>0</v>
      </c>
    </row>
    <row r="10" spans="2:6" x14ac:dyDescent="0.25">
      <c r="B10" s="45" t="s">
        <v>114</v>
      </c>
      <c r="C10" s="65" t="s">
        <v>10</v>
      </c>
      <c r="D10" s="46">
        <v>1</v>
      </c>
      <c r="E10" s="95"/>
      <c r="F10" s="12">
        <f t="shared" si="0"/>
        <v>0</v>
      </c>
    </row>
    <row r="11" spans="2:6" x14ac:dyDescent="0.25">
      <c r="B11" s="45" t="s">
        <v>115</v>
      </c>
      <c r="C11" s="65" t="s">
        <v>10</v>
      </c>
      <c r="D11" s="46">
        <v>1</v>
      </c>
      <c r="E11" s="95"/>
      <c r="F11" s="12">
        <f t="shared" si="0"/>
        <v>0</v>
      </c>
    </row>
    <row r="12" spans="2:6" x14ac:dyDescent="0.25">
      <c r="B12" s="45" t="s">
        <v>116</v>
      </c>
      <c r="C12" s="65" t="s">
        <v>10</v>
      </c>
      <c r="D12" s="46">
        <v>26</v>
      </c>
      <c r="E12" s="95"/>
      <c r="F12" s="12">
        <f t="shared" si="0"/>
        <v>0</v>
      </c>
    </row>
    <row r="13" spans="2:6" x14ac:dyDescent="0.25">
      <c r="B13" s="69" t="s">
        <v>100</v>
      </c>
      <c r="C13" s="6" t="s">
        <v>11</v>
      </c>
      <c r="D13" s="6">
        <v>50</v>
      </c>
      <c r="E13" s="95"/>
      <c r="F13" s="12">
        <f t="shared" si="0"/>
        <v>0</v>
      </c>
    </row>
    <row r="14" spans="2:6" x14ac:dyDescent="0.25">
      <c r="B14" s="69" t="s">
        <v>101</v>
      </c>
      <c r="C14" s="6" t="s">
        <v>11</v>
      </c>
      <c r="D14" s="6">
        <v>15</v>
      </c>
      <c r="E14" s="95"/>
      <c r="F14" s="12">
        <f t="shared" si="0"/>
        <v>0</v>
      </c>
    </row>
    <row r="15" spans="2:6" ht="15.75" thickBot="1" x14ac:dyDescent="0.3">
      <c r="B15" s="39" t="s">
        <v>12</v>
      </c>
      <c r="C15" s="7"/>
      <c r="D15" s="7"/>
      <c r="E15" s="7"/>
      <c r="F15" s="40">
        <f>SUM(F6:F14)</f>
        <v>0</v>
      </c>
    </row>
    <row r="16" spans="2:6" ht="18.75" x14ac:dyDescent="0.3">
      <c r="B16" s="8" t="s">
        <v>16</v>
      </c>
      <c r="C16" s="9"/>
      <c r="D16" s="9"/>
      <c r="E16" s="9"/>
      <c r="F16" s="41"/>
    </row>
    <row r="17" spans="2:6" x14ac:dyDescent="0.25">
      <c r="B17" s="11" t="s">
        <v>120</v>
      </c>
      <c r="C17" s="6" t="s">
        <v>13</v>
      </c>
      <c r="D17" s="6">
        <v>15</v>
      </c>
      <c r="E17" s="95"/>
      <c r="F17" s="12">
        <f>D17*E17*4</f>
        <v>0</v>
      </c>
    </row>
    <row r="18" spans="2:6" x14ac:dyDescent="0.25">
      <c r="B18" s="11" t="s">
        <v>121</v>
      </c>
      <c r="C18" s="6" t="s">
        <v>13</v>
      </c>
      <c r="D18" s="7">
        <v>5</v>
      </c>
      <c r="E18" s="95"/>
      <c r="F18" s="12">
        <f>D18*E18*4</f>
        <v>0</v>
      </c>
    </row>
    <row r="19" spans="2:6" ht="15.75" thickBot="1" x14ac:dyDescent="0.3">
      <c r="B19" s="13" t="s">
        <v>17</v>
      </c>
      <c r="C19" s="14"/>
      <c r="D19" s="14"/>
      <c r="E19" s="14"/>
      <c r="F19" s="18">
        <f>SUM(F17:F18)</f>
        <v>0</v>
      </c>
    </row>
    <row r="20" spans="2:6" ht="19.5" thickBot="1" x14ac:dyDescent="0.35">
      <c r="B20" s="15" t="s">
        <v>14</v>
      </c>
      <c r="C20" s="16"/>
      <c r="D20" s="16"/>
      <c r="E20" s="16"/>
      <c r="F20" s="17">
        <f>SUM(F19,F15)</f>
        <v>0</v>
      </c>
    </row>
    <row r="22" spans="2:6" x14ac:dyDescent="0.25">
      <c r="B22" s="61" t="s">
        <v>94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6" orientation="landscape" r:id="rId1"/>
  <ignoredErrors>
    <ignoredError sqref="F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73" customWidth="1"/>
    <col min="2" max="2" width="119.5703125" style="73" customWidth="1"/>
    <col min="3" max="3" width="10.28515625" style="73" customWidth="1"/>
    <col min="4" max="4" width="19.5703125" style="73" customWidth="1"/>
    <col min="5" max="5" width="19.7109375" style="73" customWidth="1"/>
    <col min="6" max="6" width="31" style="73" customWidth="1"/>
    <col min="7" max="16384" width="9.140625" style="73"/>
  </cols>
  <sheetData>
    <row r="1" spans="2:10" ht="15.75" thickBot="1" x14ac:dyDescent="0.3">
      <c r="B1" s="72" t="s">
        <v>0</v>
      </c>
      <c r="C1" s="72"/>
      <c r="D1" s="72"/>
      <c r="F1" s="74" t="s">
        <v>30</v>
      </c>
      <c r="G1" s="72"/>
      <c r="H1" s="72"/>
      <c r="I1" s="72"/>
      <c r="J1" s="72"/>
    </row>
    <row r="2" spans="2:10" ht="20.25" x14ac:dyDescent="0.3">
      <c r="B2" s="201" t="s">
        <v>27</v>
      </c>
      <c r="C2" s="202"/>
      <c r="D2" s="202"/>
      <c r="E2" s="202"/>
      <c r="F2" s="203"/>
      <c r="G2" s="72"/>
      <c r="H2" s="72"/>
      <c r="I2" s="72"/>
      <c r="J2" s="72"/>
    </row>
    <row r="3" spans="2:10" ht="21" thickBot="1" x14ac:dyDescent="0.35">
      <c r="B3" s="204" t="s">
        <v>3</v>
      </c>
      <c r="C3" s="205"/>
      <c r="D3" s="205"/>
      <c r="E3" s="205"/>
      <c r="F3" s="206"/>
      <c r="G3" s="72"/>
      <c r="H3" s="72"/>
      <c r="I3" s="72"/>
      <c r="J3" s="72"/>
    </row>
    <row r="4" spans="2:10" ht="43.5" thickBot="1" x14ac:dyDescent="0.3">
      <c r="B4" s="75" t="s">
        <v>4</v>
      </c>
      <c r="C4" s="76" t="s">
        <v>5</v>
      </c>
      <c r="D4" s="76" t="s">
        <v>6</v>
      </c>
      <c r="E4" s="76" t="s">
        <v>7</v>
      </c>
      <c r="F4" s="77" t="s">
        <v>8</v>
      </c>
      <c r="G4" s="72"/>
      <c r="H4" s="72"/>
      <c r="I4" s="72"/>
      <c r="J4" s="72"/>
    </row>
    <row r="5" spans="2:10" ht="18.75" x14ac:dyDescent="0.3">
      <c r="B5" s="78" t="s">
        <v>9</v>
      </c>
      <c r="C5" s="79"/>
      <c r="D5" s="79"/>
      <c r="E5" s="79"/>
      <c r="F5" s="80"/>
      <c r="G5" s="72"/>
      <c r="H5" s="72"/>
      <c r="I5" s="72"/>
      <c r="J5" s="72"/>
    </row>
    <row r="6" spans="2:10" x14ac:dyDescent="0.25">
      <c r="B6" s="81" t="s">
        <v>105</v>
      </c>
      <c r="C6" s="82" t="s">
        <v>10</v>
      </c>
      <c r="D6" s="82">
        <v>1</v>
      </c>
      <c r="E6" s="95"/>
      <c r="F6" s="83">
        <f>D6*E6*4</f>
        <v>0</v>
      </c>
      <c r="G6" s="72"/>
      <c r="H6" s="72"/>
      <c r="I6" s="72"/>
      <c r="J6" s="72"/>
    </row>
    <row r="7" spans="2:10" x14ac:dyDescent="0.25">
      <c r="B7" s="86" t="s">
        <v>100</v>
      </c>
      <c r="C7" s="82" t="s">
        <v>11</v>
      </c>
      <c r="D7" s="82">
        <v>30</v>
      </c>
      <c r="E7" s="95"/>
      <c r="F7" s="83">
        <f t="shared" ref="F7:F8" si="0">D7*E7*4</f>
        <v>0</v>
      </c>
      <c r="G7" s="72"/>
      <c r="H7" s="72"/>
      <c r="I7" s="72"/>
      <c r="J7" s="72"/>
    </row>
    <row r="8" spans="2:10" x14ac:dyDescent="0.25">
      <c r="B8" s="86" t="s">
        <v>101</v>
      </c>
      <c r="C8" s="82" t="s">
        <v>11</v>
      </c>
      <c r="D8" s="82">
        <v>6</v>
      </c>
      <c r="E8" s="95"/>
      <c r="F8" s="83">
        <f t="shared" si="0"/>
        <v>0</v>
      </c>
      <c r="G8" s="72"/>
      <c r="H8" s="72"/>
      <c r="I8" s="72"/>
      <c r="J8" s="72"/>
    </row>
    <row r="9" spans="2:10" ht="15.75" thickBot="1" x14ac:dyDescent="0.3">
      <c r="B9" s="97" t="s">
        <v>12</v>
      </c>
      <c r="C9" s="90"/>
      <c r="D9" s="90"/>
      <c r="E9" s="90"/>
      <c r="F9" s="98">
        <f>SUM(F6:F8)</f>
        <v>0</v>
      </c>
      <c r="G9" s="72"/>
      <c r="H9" s="72"/>
      <c r="I9" s="72"/>
      <c r="J9" s="72"/>
    </row>
    <row r="10" spans="2:10" ht="18.75" x14ac:dyDescent="0.3">
      <c r="B10" s="78" t="s">
        <v>16</v>
      </c>
      <c r="C10" s="79"/>
      <c r="D10" s="79"/>
      <c r="E10" s="79"/>
      <c r="F10" s="99"/>
      <c r="G10" s="72"/>
      <c r="H10" s="72"/>
      <c r="I10" s="72"/>
      <c r="J10" s="72"/>
    </row>
    <row r="11" spans="2:10" x14ac:dyDescent="0.25">
      <c r="B11" s="81" t="s">
        <v>120</v>
      </c>
      <c r="C11" s="82" t="s">
        <v>13</v>
      </c>
      <c r="D11" s="82">
        <v>5</v>
      </c>
      <c r="E11" s="95"/>
      <c r="F11" s="83">
        <f>D11*E11*4</f>
        <v>0</v>
      </c>
      <c r="G11" s="72"/>
      <c r="H11" s="72"/>
      <c r="I11" s="72"/>
      <c r="J11" s="72"/>
    </row>
    <row r="12" spans="2:10" x14ac:dyDescent="0.25">
      <c r="B12" s="81" t="s">
        <v>121</v>
      </c>
      <c r="C12" s="82" t="s">
        <v>13</v>
      </c>
      <c r="D12" s="90">
        <v>2</v>
      </c>
      <c r="E12" s="95"/>
      <c r="F12" s="83">
        <f>D12*E12*4</f>
        <v>0</v>
      </c>
      <c r="G12" s="72"/>
      <c r="H12" s="72"/>
      <c r="I12" s="72"/>
      <c r="J12" s="72"/>
    </row>
    <row r="13" spans="2:10" ht="15.75" thickBot="1" x14ac:dyDescent="0.3">
      <c r="B13" s="87" t="s">
        <v>17</v>
      </c>
      <c r="C13" s="88"/>
      <c r="D13" s="88"/>
      <c r="E13" s="88"/>
      <c r="F13" s="89">
        <f>SUM(F11:F12)</f>
        <v>0</v>
      </c>
      <c r="G13" s="72"/>
      <c r="H13" s="72"/>
      <c r="I13" s="72"/>
      <c r="J13" s="72"/>
    </row>
    <row r="14" spans="2:10" ht="19.5" thickBot="1" x14ac:dyDescent="0.35">
      <c r="B14" s="91" t="s">
        <v>14</v>
      </c>
      <c r="C14" s="92"/>
      <c r="D14" s="92"/>
      <c r="E14" s="92"/>
      <c r="F14" s="93">
        <f>SUM(F13,F9)</f>
        <v>0</v>
      </c>
      <c r="G14" s="72"/>
      <c r="H14" s="72"/>
      <c r="I14" s="72"/>
      <c r="J14" s="72"/>
    </row>
    <row r="15" spans="2:10" x14ac:dyDescent="0.25">
      <c r="B15" s="72"/>
      <c r="C15" s="72"/>
      <c r="D15" s="72"/>
      <c r="E15" s="72"/>
      <c r="F15" s="72"/>
      <c r="G15" s="72"/>
      <c r="H15" s="72"/>
      <c r="I15" s="72"/>
      <c r="J15" s="72"/>
    </row>
    <row r="16" spans="2:10" x14ac:dyDescent="0.25">
      <c r="B16" s="94" t="s">
        <v>94</v>
      </c>
      <c r="C16" s="72"/>
      <c r="D16" s="72"/>
      <c r="E16" s="72"/>
      <c r="F16" s="72"/>
      <c r="G16" s="72"/>
      <c r="H16" s="72"/>
      <c r="I16" s="72"/>
      <c r="J16" s="72"/>
    </row>
    <row r="17" spans="2:10" x14ac:dyDescent="0.25">
      <c r="B17" s="72"/>
      <c r="C17" s="72"/>
      <c r="D17" s="72"/>
      <c r="E17" s="72"/>
      <c r="F17" s="72"/>
      <c r="G17" s="72"/>
      <c r="H17" s="72"/>
      <c r="I17" s="72"/>
      <c r="J17" s="72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73" customWidth="1"/>
    <col min="2" max="2" width="120.140625" style="73" customWidth="1"/>
    <col min="3" max="3" width="10.28515625" style="73" customWidth="1"/>
    <col min="4" max="4" width="19" style="73" customWidth="1"/>
    <col min="5" max="5" width="14.85546875" style="73" customWidth="1"/>
    <col min="6" max="6" width="30.7109375" style="73" customWidth="1"/>
    <col min="7" max="16384" width="9.140625" style="73"/>
  </cols>
  <sheetData>
    <row r="1" spans="2:10" ht="15.75" thickBot="1" x14ac:dyDescent="0.3">
      <c r="B1" s="72" t="s">
        <v>0</v>
      </c>
      <c r="C1" s="72"/>
      <c r="D1" s="72"/>
      <c r="F1" s="74" t="s">
        <v>29</v>
      </c>
      <c r="G1" s="72"/>
      <c r="H1" s="72"/>
      <c r="I1" s="72"/>
      <c r="J1" s="72"/>
    </row>
    <row r="2" spans="2:10" ht="20.25" x14ac:dyDescent="0.3">
      <c r="B2" s="201" t="s">
        <v>28</v>
      </c>
      <c r="C2" s="202"/>
      <c r="D2" s="202"/>
      <c r="E2" s="202"/>
      <c r="F2" s="203"/>
      <c r="G2" s="72"/>
      <c r="H2" s="72"/>
      <c r="I2" s="72"/>
      <c r="J2" s="72"/>
    </row>
    <row r="3" spans="2:10" ht="21" thickBot="1" x14ac:dyDescent="0.35">
      <c r="B3" s="204" t="s">
        <v>3</v>
      </c>
      <c r="C3" s="205"/>
      <c r="D3" s="205"/>
      <c r="E3" s="205"/>
      <c r="F3" s="206"/>
      <c r="G3" s="72"/>
      <c r="H3" s="72"/>
      <c r="I3" s="72"/>
      <c r="J3" s="72"/>
    </row>
    <row r="4" spans="2:10" ht="44.25" customHeight="1" thickBot="1" x14ac:dyDescent="0.3">
      <c r="B4" s="75" t="s">
        <v>4</v>
      </c>
      <c r="C4" s="76" t="s">
        <v>5</v>
      </c>
      <c r="D4" s="76" t="s">
        <v>6</v>
      </c>
      <c r="E4" s="76" t="s">
        <v>7</v>
      </c>
      <c r="F4" s="77" t="s">
        <v>8</v>
      </c>
      <c r="G4" s="72"/>
      <c r="H4" s="72"/>
      <c r="I4" s="72"/>
      <c r="J4" s="72"/>
    </row>
    <row r="5" spans="2:10" ht="18.75" x14ac:dyDescent="0.3">
      <c r="B5" s="78" t="s">
        <v>9</v>
      </c>
      <c r="C5" s="79"/>
      <c r="D5" s="79"/>
      <c r="E5" s="79"/>
      <c r="F5" s="80"/>
      <c r="G5" s="72"/>
      <c r="H5" s="72"/>
      <c r="I5" s="72"/>
      <c r="J5" s="72"/>
    </row>
    <row r="6" spans="2:10" x14ac:dyDescent="0.25">
      <c r="B6" s="81" t="s">
        <v>105</v>
      </c>
      <c r="C6" s="82" t="s">
        <v>10</v>
      </c>
      <c r="D6" s="82">
        <v>1</v>
      </c>
      <c r="E6" s="95"/>
      <c r="F6" s="83">
        <f>D6*E6*4</f>
        <v>0</v>
      </c>
      <c r="G6" s="72"/>
      <c r="H6" s="72"/>
      <c r="I6" s="72"/>
      <c r="J6" s="72"/>
    </row>
    <row r="7" spans="2:10" x14ac:dyDescent="0.25">
      <c r="B7" s="86" t="s">
        <v>100</v>
      </c>
      <c r="C7" s="82" t="s">
        <v>11</v>
      </c>
      <c r="D7" s="82">
        <v>30</v>
      </c>
      <c r="E7" s="95"/>
      <c r="F7" s="83">
        <f t="shared" ref="F7:F8" si="0">D7*E7*4</f>
        <v>0</v>
      </c>
      <c r="G7" s="72"/>
      <c r="H7" s="72"/>
      <c r="I7" s="72"/>
      <c r="J7" s="72"/>
    </row>
    <row r="8" spans="2:10" x14ac:dyDescent="0.25">
      <c r="B8" s="86" t="s">
        <v>101</v>
      </c>
      <c r="C8" s="82" t="s">
        <v>11</v>
      </c>
      <c r="D8" s="82">
        <v>5</v>
      </c>
      <c r="E8" s="95"/>
      <c r="F8" s="83">
        <f t="shared" si="0"/>
        <v>0</v>
      </c>
      <c r="G8" s="72"/>
      <c r="H8" s="72"/>
      <c r="I8" s="72"/>
      <c r="J8" s="72"/>
    </row>
    <row r="9" spans="2:10" ht="15.75" thickBot="1" x14ac:dyDescent="0.3">
      <c r="B9" s="97" t="s">
        <v>12</v>
      </c>
      <c r="C9" s="90"/>
      <c r="D9" s="90"/>
      <c r="E9" s="90"/>
      <c r="F9" s="98">
        <f>SUM(F6:F8)</f>
        <v>0</v>
      </c>
      <c r="G9" s="72"/>
      <c r="H9" s="72"/>
      <c r="I9" s="72"/>
      <c r="J9" s="72"/>
    </row>
    <row r="10" spans="2:10" ht="18.75" x14ac:dyDescent="0.3">
      <c r="B10" s="78" t="s">
        <v>16</v>
      </c>
      <c r="C10" s="79"/>
      <c r="D10" s="79"/>
      <c r="E10" s="79"/>
      <c r="F10" s="99"/>
      <c r="G10" s="72"/>
      <c r="H10" s="72"/>
      <c r="I10" s="72"/>
      <c r="J10" s="72"/>
    </row>
    <row r="11" spans="2:10" x14ac:dyDescent="0.25">
      <c r="B11" s="81" t="s">
        <v>120</v>
      </c>
      <c r="C11" s="82" t="s">
        <v>13</v>
      </c>
      <c r="D11" s="82">
        <v>5</v>
      </c>
      <c r="E11" s="95"/>
      <c r="F11" s="83">
        <f>D11*E11*4</f>
        <v>0</v>
      </c>
      <c r="G11" s="72"/>
      <c r="H11" s="72"/>
      <c r="I11" s="72"/>
      <c r="J11" s="72"/>
    </row>
    <row r="12" spans="2:10" x14ac:dyDescent="0.25">
      <c r="B12" s="81" t="s">
        <v>121</v>
      </c>
      <c r="C12" s="82" t="s">
        <v>13</v>
      </c>
      <c r="D12" s="90">
        <v>1</v>
      </c>
      <c r="E12" s="95"/>
      <c r="F12" s="83">
        <f>D12*E12*4</f>
        <v>0</v>
      </c>
      <c r="G12" s="72"/>
      <c r="H12" s="72"/>
      <c r="I12" s="72"/>
      <c r="J12" s="72"/>
    </row>
    <row r="13" spans="2:10" ht="15.75" thickBot="1" x14ac:dyDescent="0.3">
      <c r="B13" s="87" t="s">
        <v>17</v>
      </c>
      <c r="C13" s="88"/>
      <c r="D13" s="88"/>
      <c r="E13" s="88"/>
      <c r="F13" s="89">
        <f>SUM(F11:F12)</f>
        <v>0</v>
      </c>
      <c r="G13" s="72"/>
      <c r="H13" s="72"/>
      <c r="I13" s="72"/>
      <c r="J13" s="72"/>
    </row>
    <row r="14" spans="2:10" ht="19.5" thickBot="1" x14ac:dyDescent="0.35">
      <c r="B14" s="91" t="s">
        <v>14</v>
      </c>
      <c r="C14" s="92"/>
      <c r="D14" s="92"/>
      <c r="E14" s="92"/>
      <c r="F14" s="93">
        <f>SUM(F13,F9)</f>
        <v>0</v>
      </c>
      <c r="G14" s="72"/>
      <c r="H14" s="72"/>
      <c r="I14" s="72"/>
      <c r="J14" s="72"/>
    </row>
    <row r="15" spans="2:10" x14ac:dyDescent="0.25">
      <c r="B15" s="72"/>
      <c r="C15" s="72"/>
      <c r="D15" s="72"/>
      <c r="E15" s="72"/>
      <c r="F15" s="72"/>
      <c r="G15" s="72"/>
      <c r="H15" s="72"/>
      <c r="I15" s="72"/>
      <c r="J15" s="72"/>
    </row>
    <row r="16" spans="2:10" x14ac:dyDescent="0.25">
      <c r="B16" s="94" t="s">
        <v>94</v>
      </c>
      <c r="C16" s="72"/>
      <c r="D16" s="72"/>
      <c r="E16" s="72"/>
      <c r="F16" s="72"/>
      <c r="G16" s="72"/>
      <c r="H16" s="72"/>
      <c r="I16" s="72"/>
      <c r="J16" s="72"/>
    </row>
    <row r="17" spans="2:10" x14ac:dyDescent="0.25">
      <c r="B17" s="72"/>
      <c r="C17" s="72"/>
      <c r="D17" s="72"/>
      <c r="E17" s="72"/>
      <c r="F17" s="72"/>
      <c r="G17" s="72"/>
      <c r="H17" s="72"/>
      <c r="I17" s="72"/>
      <c r="J17" s="72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6" orientation="landscape" r:id="rId1"/>
  <ignoredErrors>
    <ignoredError sqref="F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80" zoomScaleNormal="80" workbookViewId="0">
      <selection activeCell="E11" sqref="E11:E12"/>
    </sheetView>
  </sheetViews>
  <sheetFormatPr defaultRowHeight="15" x14ac:dyDescent="0.25"/>
  <cols>
    <col min="1" max="1" width="4.140625" style="73" customWidth="1"/>
    <col min="2" max="2" width="118.7109375" style="73" customWidth="1"/>
    <col min="3" max="3" width="10.28515625" style="73" customWidth="1"/>
    <col min="4" max="4" width="19" style="73" customWidth="1"/>
    <col min="5" max="5" width="14.85546875" style="73" customWidth="1"/>
    <col min="6" max="6" width="29" style="73" customWidth="1"/>
    <col min="7" max="16384" width="9.140625" style="73"/>
  </cols>
  <sheetData>
    <row r="1" spans="2:10" ht="15.75" thickBot="1" x14ac:dyDescent="0.3">
      <c r="B1" s="72" t="s">
        <v>0</v>
      </c>
      <c r="C1" s="72"/>
      <c r="D1" s="72"/>
      <c r="F1" s="74" t="s">
        <v>40</v>
      </c>
      <c r="G1" s="72"/>
      <c r="H1" s="72"/>
      <c r="I1" s="72"/>
      <c r="J1" s="72"/>
    </row>
    <row r="2" spans="2:10" ht="20.25" x14ac:dyDescent="0.3">
      <c r="B2" s="201" t="s">
        <v>198</v>
      </c>
      <c r="C2" s="202"/>
      <c r="D2" s="202"/>
      <c r="E2" s="202"/>
      <c r="F2" s="203"/>
      <c r="G2" s="72"/>
      <c r="H2" s="72"/>
      <c r="I2" s="72"/>
      <c r="J2" s="72"/>
    </row>
    <row r="3" spans="2:10" ht="21" thickBot="1" x14ac:dyDescent="0.35">
      <c r="B3" s="204" t="s">
        <v>3</v>
      </c>
      <c r="C3" s="205"/>
      <c r="D3" s="205"/>
      <c r="E3" s="205"/>
      <c r="F3" s="206"/>
      <c r="G3" s="72"/>
      <c r="H3" s="72"/>
      <c r="I3" s="72"/>
      <c r="J3" s="72"/>
    </row>
    <row r="4" spans="2:10" ht="43.5" thickBot="1" x14ac:dyDescent="0.3">
      <c r="B4" s="75" t="s">
        <v>4</v>
      </c>
      <c r="C4" s="76" t="s">
        <v>5</v>
      </c>
      <c r="D4" s="76" t="s">
        <v>6</v>
      </c>
      <c r="E4" s="76" t="s">
        <v>7</v>
      </c>
      <c r="F4" s="77" t="s">
        <v>8</v>
      </c>
      <c r="G4" s="72"/>
      <c r="H4" s="72"/>
      <c r="I4" s="72"/>
      <c r="J4" s="72"/>
    </row>
    <row r="5" spans="2:10" ht="18.75" x14ac:dyDescent="0.3">
      <c r="B5" s="78" t="s">
        <v>9</v>
      </c>
      <c r="C5" s="79"/>
      <c r="D5" s="79"/>
      <c r="E5" s="79"/>
      <c r="F5" s="80"/>
      <c r="G5" s="72"/>
      <c r="H5" s="72"/>
      <c r="I5" s="72"/>
      <c r="J5" s="72"/>
    </row>
    <row r="6" spans="2:10" x14ac:dyDescent="0.25">
      <c r="B6" s="81" t="s">
        <v>105</v>
      </c>
      <c r="C6" s="82" t="s">
        <v>10</v>
      </c>
      <c r="D6" s="82">
        <v>1</v>
      </c>
      <c r="E6" s="95"/>
      <c r="F6" s="83">
        <f>D6*E6*4</f>
        <v>0</v>
      </c>
      <c r="G6" s="72"/>
      <c r="H6" s="72"/>
      <c r="I6" s="72"/>
      <c r="J6" s="72"/>
    </row>
    <row r="7" spans="2:10" x14ac:dyDescent="0.25">
      <c r="B7" s="86" t="s">
        <v>100</v>
      </c>
      <c r="C7" s="82" t="s">
        <v>11</v>
      </c>
      <c r="D7" s="82">
        <v>30</v>
      </c>
      <c r="E7" s="95"/>
      <c r="F7" s="83">
        <f t="shared" ref="F7:F8" si="0">D7*E7*4</f>
        <v>0</v>
      </c>
      <c r="G7" s="72"/>
      <c r="H7" s="72"/>
      <c r="I7" s="72"/>
      <c r="J7" s="72"/>
    </row>
    <row r="8" spans="2:10" x14ac:dyDescent="0.25">
      <c r="B8" s="86" t="s">
        <v>101</v>
      </c>
      <c r="C8" s="82" t="s">
        <v>11</v>
      </c>
      <c r="D8" s="82">
        <v>6</v>
      </c>
      <c r="E8" s="95"/>
      <c r="F8" s="83">
        <f t="shared" si="0"/>
        <v>0</v>
      </c>
      <c r="G8" s="72"/>
      <c r="H8" s="72"/>
      <c r="I8" s="72"/>
      <c r="J8" s="72"/>
    </row>
    <row r="9" spans="2:10" ht="15.75" thickBot="1" x14ac:dyDescent="0.3">
      <c r="B9" s="97" t="s">
        <v>12</v>
      </c>
      <c r="C9" s="90"/>
      <c r="D9" s="90"/>
      <c r="E9" s="90"/>
      <c r="F9" s="98">
        <f>SUM(F6:F8)</f>
        <v>0</v>
      </c>
      <c r="G9" s="72"/>
      <c r="H9" s="72"/>
      <c r="I9" s="72"/>
      <c r="J9" s="72"/>
    </row>
    <row r="10" spans="2:10" ht="18.75" x14ac:dyDescent="0.3">
      <c r="B10" s="78" t="s">
        <v>16</v>
      </c>
      <c r="C10" s="79"/>
      <c r="D10" s="79"/>
      <c r="E10" s="79"/>
      <c r="F10" s="99"/>
      <c r="G10" s="72"/>
      <c r="H10" s="72"/>
      <c r="I10" s="72"/>
      <c r="J10" s="72"/>
    </row>
    <row r="11" spans="2:10" x14ac:dyDescent="0.25">
      <c r="B11" s="81" t="s">
        <v>120</v>
      </c>
      <c r="C11" s="82" t="s">
        <v>13</v>
      </c>
      <c r="D11" s="82">
        <v>5</v>
      </c>
      <c r="E11" s="96"/>
      <c r="F11" s="83">
        <f>D11*E11*4</f>
        <v>0</v>
      </c>
      <c r="G11" s="72"/>
      <c r="H11" s="72"/>
      <c r="I11" s="72"/>
      <c r="J11" s="72"/>
    </row>
    <row r="12" spans="2:10" x14ac:dyDescent="0.25">
      <c r="B12" s="81" t="s">
        <v>121</v>
      </c>
      <c r="C12" s="82" t="s">
        <v>13</v>
      </c>
      <c r="D12" s="82">
        <v>2</v>
      </c>
      <c r="E12" s="96"/>
      <c r="F12" s="83">
        <f>D12*E12*4</f>
        <v>0</v>
      </c>
      <c r="G12" s="72"/>
      <c r="H12" s="72"/>
      <c r="I12" s="72"/>
      <c r="J12" s="72"/>
    </row>
    <row r="13" spans="2:10" ht="15.75" thickBot="1" x14ac:dyDescent="0.3">
      <c r="B13" s="101" t="s">
        <v>17</v>
      </c>
      <c r="C13" s="102"/>
      <c r="D13" s="102"/>
      <c r="E13" s="102"/>
      <c r="F13" s="103">
        <f>SUM(F11:F12)</f>
        <v>0</v>
      </c>
      <c r="G13" s="72"/>
      <c r="H13" s="72"/>
      <c r="I13" s="72"/>
      <c r="J13" s="72"/>
    </row>
    <row r="14" spans="2:10" ht="19.5" thickBot="1" x14ac:dyDescent="0.35">
      <c r="B14" s="91" t="s">
        <v>14</v>
      </c>
      <c r="C14" s="92"/>
      <c r="D14" s="92"/>
      <c r="E14" s="92"/>
      <c r="F14" s="93">
        <f>SUM(F13,F9)</f>
        <v>0</v>
      </c>
      <c r="G14" s="72"/>
      <c r="H14" s="72"/>
      <c r="I14" s="72"/>
      <c r="J14" s="72"/>
    </row>
    <row r="15" spans="2:10" x14ac:dyDescent="0.25">
      <c r="B15" s="72"/>
      <c r="C15" s="72"/>
      <c r="D15" s="72"/>
      <c r="E15" s="72"/>
      <c r="F15" s="72"/>
      <c r="G15" s="72"/>
      <c r="H15" s="72"/>
      <c r="I15" s="72"/>
      <c r="J15" s="72"/>
    </row>
    <row r="16" spans="2:10" x14ac:dyDescent="0.25">
      <c r="B16" s="94" t="s">
        <v>94</v>
      </c>
      <c r="C16" s="72"/>
      <c r="D16" s="72"/>
      <c r="E16" s="72"/>
      <c r="F16" s="72"/>
      <c r="G16" s="72"/>
      <c r="H16" s="72"/>
      <c r="I16" s="72"/>
      <c r="J16" s="72"/>
    </row>
    <row r="17" spans="2:10" x14ac:dyDescent="0.25">
      <c r="B17" s="72"/>
      <c r="C17" s="72"/>
      <c r="D17" s="72"/>
      <c r="E17" s="72"/>
      <c r="F17" s="72"/>
      <c r="G17" s="72"/>
      <c r="H17" s="72"/>
      <c r="I17" s="72"/>
      <c r="J17" s="72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topLeftCell="B1" zoomScale="90" zoomScaleNormal="90" workbookViewId="0">
      <selection activeCell="E25" sqref="E25:E26"/>
    </sheetView>
  </sheetViews>
  <sheetFormatPr defaultRowHeight="15" x14ac:dyDescent="0.25"/>
  <cols>
    <col min="1" max="1" width="2.85546875" style="73" customWidth="1"/>
    <col min="2" max="2" width="119" style="73" customWidth="1"/>
    <col min="3" max="3" width="11.85546875" style="73" customWidth="1"/>
    <col min="4" max="4" width="16.85546875" style="73" customWidth="1"/>
    <col min="5" max="5" width="17.7109375" style="73" customWidth="1"/>
    <col min="6" max="6" width="29.140625" style="73" customWidth="1"/>
    <col min="7" max="16384" width="9.140625" style="73"/>
  </cols>
  <sheetData>
    <row r="1" spans="2:10" ht="15.75" thickBot="1" x14ac:dyDescent="0.3">
      <c r="B1" s="72" t="s">
        <v>0</v>
      </c>
      <c r="C1" s="72"/>
      <c r="D1" s="72"/>
      <c r="F1" s="74" t="s">
        <v>39</v>
      </c>
      <c r="G1" s="72"/>
      <c r="H1" s="72"/>
      <c r="I1" s="72"/>
      <c r="J1" s="72"/>
    </row>
    <row r="2" spans="2:10" ht="20.25" x14ac:dyDescent="0.3">
      <c r="B2" s="201" t="s">
        <v>199</v>
      </c>
      <c r="C2" s="202"/>
      <c r="D2" s="202"/>
      <c r="E2" s="202"/>
      <c r="F2" s="203"/>
      <c r="G2" s="72"/>
      <c r="H2" s="72"/>
      <c r="I2" s="72"/>
      <c r="J2" s="72"/>
    </row>
    <row r="3" spans="2:10" ht="21" thickBot="1" x14ac:dyDescent="0.35">
      <c r="B3" s="204" t="s">
        <v>3</v>
      </c>
      <c r="C3" s="205"/>
      <c r="D3" s="205"/>
      <c r="E3" s="205"/>
      <c r="F3" s="206"/>
      <c r="G3" s="72"/>
      <c r="H3" s="72"/>
      <c r="I3" s="72"/>
      <c r="J3" s="72"/>
    </row>
    <row r="4" spans="2:10" ht="43.5" customHeight="1" thickBot="1" x14ac:dyDescent="0.3">
      <c r="B4" s="75" t="s">
        <v>4</v>
      </c>
      <c r="C4" s="76" t="s">
        <v>5</v>
      </c>
      <c r="D4" s="76" t="s">
        <v>6</v>
      </c>
      <c r="E4" s="76" t="s">
        <v>7</v>
      </c>
      <c r="F4" s="77" t="s">
        <v>8</v>
      </c>
      <c r="G4" s="72"/>
      <c r="H4" s="72"/>
      <c r="I4" s="72"/>
      <c r="J4" s="72"/>
    </row>
    <row r="5" spans="2:10" ht="18.75" x14ac:dyDescent="0.3">
      <c r="B5" s="78" t="s">
        <v>9</v>
      </c>
      <c r="C5" s="79"/>
      <c r="D5" s="79"/>
      <c r="E5" s="79"/>
      <c r="F5" s="80"/>
      <c r="G5" s="72"/>
      <c r="H5" s="72"/>
      <c r="I5" s="72"/>
      <c r="J5" s="72"/>
    </row>
    <row r="6" spans="2:10" x14ac:dyDescent="0.25">
      <c r="B6" s="104" t="s">
        <v>165</v>
      </c>
      <c r="C6" s="105" t="s">
        <v>10</v>
      </c>
      <c r="D6" s="106">
        <v>1</v>
      </c>
      <c r="E6" s="110"/>
      <c r="F6" s="107">
        <f>D6*E6*4</f>
        <v>0</v>
      </c>
      <c r="G6" s="72"/>
      <c r="H6" s="72"/>
      <c r="I6" s="72"/>
      <c r="J6" s="72"/>
    </row>
    <row r="7" spans="2:10" x14ac:dyDescent="0.25">
      <c r="B7" s="104" t="s">
        <v>166</v>
      </c>
      <c r="C7" s="105" t="s">
        <v>10</v>
      </c>
      <c r="D7" s="106">
        <v>1</v>
      </c>
      <c r="E7" s="110"/>
      <c r="F7" s="107">
        <f t="shared" ref="F7:F22" si="0">D7*E7*4</f>
        <v>0</v>
      </c>
      <c r="G7" s="72"/>
      <c r="H7" s="72"/>
      <c r="I7" s="72"/>
      <c r="J7" s="72"/>
    </row>
    <row r="8" spans="2:10" x14ac:dyDescent="0.25">
      <c r="B8" s="104" t="s">
        <v>167</v>
      </c>
      <c r="C8" s="105" t="s">
        <v>10</v>
      </c>
      <c r="D8" s="106">
        <v>1</v>
      </c>
      <c r="E8" s="110"/>
      <c r="F8" s="107">
        <f t="shared" si="0"/>
        <v>0</v>
      </c>
      <c r="G8" s="72"/>
      <c r="H8" s="72"/>
      <c r="I8" s="72"/>
      <c r="J8" s="72"/>
    </row>
    <row r="9" spans="2:10" x14ac:dyDescent="0.25">
      <c r="B9" s="104" t="s">
        <v>168</v>
      </c>
      <c r="C9" s="105" t="s">
        <v>10</v>
      </c>
      <c r="D9" s="106">
        <v>12</v>
      </c>
      <c r="E9" s="110"/>
      <c r="F9" s="107">
        <f t="shared" si="0"/>
        <v>0</v>
      </c>
      <c r="G9" s="72"/>
      <c r="H9" s="72"/>
      <c r="I9" s="72"/>
      <c r="J9" s="72"/>
    </row>
    <row r="10" spans="2:10" x14ac:dyDescent="0.25">
      <c r="B10" s="104" t="s">
        <v>169</v>
      </c>
      <c r="C10" s="105" t="s">
        <v>10</v>
      </c>
      <c r="D10" s="108">
        <v>1</v>
      </c>
      <c r="E10" s="110"/>
      <c r="F10" s="107">
        <f t="shared" si="0"/>
        <v>0</v>
      </c>
      <c r="G10" s="72"/>
      <c r="H10" s="72"/>
      <c r="I10" s="72"/>
      <c r="J10" s="72"/>
    </row>
    <row r="11" spans="2:10" x14ac:dyDescent="0.25">
      <c r="B11" s="104" t="s">
        <v>170</v>
      </c>
      <c r="C11" s="105" t="s">
        <v>10</v>
      </c>
      <c r="D11" s="108">
        <v>1</v>
      </c>
      <c r="E11" s="110"/>
      <c r="F11" s="107">
        <f t="shared" si="0"/>
        <v>0</v>
      </c>
      <c r="G11" s="72"/>
      <c r="H11" s="72"/>
      <c r="I11" s="72"/>
      <c r="J11" s="72"/>
    </row>
    <row r="12" spans="2:10" x14ac:dyDescent="0.25">
      <c r="B12" s="104" t="s">
        <v>171</v>
      </c>
      <c r="C12" s="105" t="s">
        <v>10</v>
      </c>
      <c r="D12" s="108">
        <v>1</v>
      </c>
      <c r="E12" s="110"/>
      <c r="F12" s="107">
        <f t="shared" si="0"/>
        <v>0</v>
      </c>
      <c r="G12" s="72"/>
      <c r="H12" s="72"/>
      <c r="I12" s="72"/>
      <c r="J12" s="72"/>
    </row>
    <row r="13" spans="2:10" x14ac:dyDescent="0.25">
      <c r="B13" s="104" t="s">
        <v>172</v>
      </c>
      <c r="C13" s="105" t="s">
        <v>10</v>
      </c>
      <c r="D13" s="108">
        <v>1</v>
      </c>
      <c r="E13" s="110"/>
      <c r="F13" s="107">
        <f t="shared" si="0"/>
        <v>0</v>
      </c>
      <c r="G13" s="72"/>
      <c r="H13" s="72"/>
      <c r="I13" s="72"/>
      <c r="J13" s="72"/>
    </row>
    <row r="14" spans="2:10" x14ac:dyDescent="0.25">
      <c r="B14" s="104" t="s">
        <v>173</v>
      </c>
      <c r="C14" s="105" t="s">
        <v>10</v>
      </c>
      <c r="D14" s="108">
        <v>1</v>
      </c>
      <c r="E14" s="110"/>
      <c r="F14" s="107">
        <f t="shared" si="0"/>
        <v>0</v>
      </c>
      <c r="G14" s="72"/>
      <c r="H14" s="72"/>
      <c r="I14" s="72"/>
      <c r="J14" s="72"/>
    </row>
    <row r="15" spans="2:10" x14ac:dyDescent="0.25">
      <c r="B15" s="104" t="s">
        <v>174</v>
      </c>
      <c r="C15" s="105" t="s">
        <v>10</v>
      </c>
      <c r="D15" s="108">
        <v>1</v>
      </c>
      <c r="E15" s="110"/>
      <c r="F15" s="107">
        <f t="shared" si="0"/>
        <v>0</v>
      </c>
      <c r="G15" s="72"/>
      <c r="H15" s="72"/>
      <c r="I15" s="72"/>
      <c r="J15" s="72"/>
    </row>
    <row r="16" spans="2:10" x14ac:dyDescent="0.25">
      <c r="B16" s="104" t="s">
        <v>175</v>
      </c>
      <c r="C16" s="105" t="s">
        <v>10</v>
      </c>
      <c r="D16" s="108">
        <v>12</v>
      </c>
      <c r="E16" s="110"/>
      <c r="F16" s="107">
        <f t="shared" si="0"/>
        <v>0</v>
      </c>
      <c r="G16" s="72"/>
      <c r="H16" s="72"/>
      <c r="I16" s="72"/>
      <c r="J16" s="72"/>
    </row>
    <row r="17" spans="2:10" x14ac:dyDescent="0.25">
      <c r="B17" s="109" t="s">
        <v>179</v>
      </c>
      <c r="C17" s="105" t="s">
        <v>10</v>
      </c>
      <c r="D17" s="108">
        <v>2</v>
      </c>
      <c r="E17" s="110"/>
      <c r="F17" s="107">
        <f t="shared" si="0"/>
        <v>0</v>
      </c>
      <c r="G17" s="72"/>
      <c r="H17" s="72"/>
      <c r="I17" s="72"/>
      <c r="J17" s="72"/>
    </row>
    <row r="18" spans="2:10" x14ac:dyDescent="0.25">
      <c r="B18" s="109" t="s">
        <v>180</v>
      </c>
      <c r="C18" s="105" t="s">
        <v>10</v>
      </c>
      <c r="D18" s="108">
        <v>1</v>
      </c>
      <c r="E18" s="110"/>
      <c r="F18" s="107">
        <f t="shared" si="0"/>
        <v>0</v>
      </c>
      <c r="G18" s="72"/>
      <c r="H18" s="72"/>
      <c r="I18" s="72"/>
      <c r="J18" s="72"/>
    </row>
    <row r="19" spans="2:10" x14ac:dyDescent="0.25">
      <c r="B19" s="109" t="s">
        <v>177</v>
      </c>
      <c r="C19" s="105" t="s">
        <v>11</v>
      </c>
      <c r="D19" s="108">
        <v>10</v>
      </c>
      <c r="E19" s="110"/>
      <c r="F19" s="107">
        <f t="shared" si="0"/>
        <v>0</v>
      </c>
      <c r="G19" s="72"/>
      <c r="H19" s="72"/>
      <c r="I19" s="72"/>
      <c r="J19" s="72"/>
    </row>
    <row r="20" spans="2:10" x14ac:dyDescent="0.25">
      <c r="B20" s="109" t="s">
        <v>178</v>
      </c>
      <c r="C20" s="105" t="s">
        <v>11</v>
      </c>
      <c r="D20" s="108">
        <v>10</v>
      </c>
      <c r="E20" s="110"/>
      <c r="F20" s="107">
        <f t="shared" si="0"/>
        <v>0</v>
      </c>
      <c r="G20" s="72"/>
      <c r="H20" s="72"/>
      <c r="I20" s="72"/>
      <c r="J20" s="72"/>
    </row>
    <row r="21" spans="2:10" x14ac:dyDescent="0.25">
      <c r="B21" s="86" t="s">
        <v>100</v>
      </c>
      <c r="C21" s="82" t="s">
        <v>11</v>
      </c>
      <c r="D21" s="82">
        <v>30</v>
      </c>
      <c r="E21" s="110"/>
      <c r="F21" s="107">
        <f t="shared" si="0"/>
        <v>0</v>
      </c>
      <c r="G21" s="72"/>
      <c r="H21" s="72"/>
      <c r="I21" s="72"/>
      <c r="J21" s="72"/>
    </row>
    <row r="22" spans="2:10" x14ac:dyDescent="0.25">
      <c r="B22" s="86" t="s">
        <v>101</v>
      </c>
      <c r="C22" s="82" t="s">
        <v>11</v>
      </c>
      <c r="D22" s="82">
        <v>6</v>
      </c>
      <c r="E22" s="110"/>
      <c r="F22" s="107">
        <f t="shared" si="0"/>
        <v>0</v>
      </c>
      <c r="G22" s="72"/>
      <c r="H22" s="72"/>
      <c r="I22" s="72"/>
      <c r="J22" s="72"/>
    </row>
    <row r="23" spans="2:10" ht="15.75" thickBot="1" x14ac:dyDescent="0.3">
      <c r="B23" s="97" t="s">
        <v>12</v>
      </c>
      <c r="C23" s="90"/>
      <c r="D23" s="90"/>
      <c r="E23" s="90"/>
      <c r="F23" s="98">
        <f>SUM(F6:F22)</f>
        <v>0</v>
      </c>
      <c r="G23" s="72"/>
      <c r="H23" s="72"/>
      <c r="I23" s="72"/>
      <c r="J23" s="72"/>
    </row>
    <row r="24" spans="2:10" ht="18.75" x14ac:dyDescent="0.3">
      <c r="B24" s="78" t="s">
        <v>16</v>
      </c>
      <c r="C24" s="79"/>
      <c r="D24" s="79"/>
      <c r="E24" s="79"/>
      <c r="F24" s="99"/>
      <c r="G24" s="72"/>
      <c r="H24" s="72"/>
      <c r="I24" s="72"/>
      <c r="J24" s="72"/>
    </row>
    <row r="25" spans="2:10" x14ac:dyDescent="0.25">
      <c r="B25" s="81" t="s">
        <v>120</v>
      </c>
      <c r="C25" s="82" t="s">
        <v>13</v>
      </c>
      <c r="D25" s="82">
        <v>10</v>
      </c>
      <c r="E25" s="96"/>
      <c r="F25" s="107">
        <f>D25*E25*4</f>
        <v>0</v>
      </c>
      <c r="G25" s="72"/>
      <c r="H25" s="72"/>
      <c r="I25" s="72"/>
      <c r="J25" s="72"/>
    </row>
    <row r="26" spans="2:10" x14ac:dyDescent="0.25">
      <c r="B26" s="81" t="s">
        <v>121</v>
      </c>
      <c r="C26" s="82" t="s">
        <v>13</v>
      </c>
      <c r="D26" s="90">
        <v>2</v>
      </c>
      <c r="E26" s="111"/>
      <c r="F26" s="107">
        <f>D26*E26*4</f>
        <v>0</v>
      </c>
      <c r="G26" s="72"/>
      <c r="H26" s="72"/>
      <c r="I26" s="72"/>
      <c r="J26" s="72"/>
    </row>
    <row r="27" spans="2:10" ht="15.75" thickBot="1" x14ac:dyDescent="0.3">
      <c r="B27" s="87" t="s">
        <v>17</v>
      </c>
      <c r="C27" s="88"/>
      <c r="D27" s="88"/>
      <c r="E27" s="88"/>
      <c r="F27" s="89">
        <f>SUM(F25:F26)</f>
        <v>0</v>
      </c>
      <c r="G27" s="72"/>
      <c r="H27" s="72"/>
      <c r="I27" s="72"/>
      <c r="J27" s="72"/>
    </row>
    <row r="28" spans="2:10" ht="19.5" thickBot="1" x14ac:dyDescent="0.35">
      <c r="B28" s="91" t="s">
        <v>14</v>
      </c>
      <c r="C28" s="92"/>
      <c r="D28" s="92"/>
      <c r="E28" s="92"/>
      <c r="F28" s="93">
        <f>SUM(F27,F23)</f>
        <v>0</v>
      </c>
      <c r="G28" s="72"/>
      <c r="H28" s="72"/>
      <c r="I28" s="72"/>
      <c r="J28" s="72"/>
    </row>
    <row r="29" spans="2:10" x14ac:dyDescent="0.25">
      <c r="B29" s="72"/>
      <c r="C29" s="72"/>
      <c r="D29" s="72"/>
      <c r="E29" s="72"/>
      <c r="F29" s="72"/>
      <c r="G29" s="72"/>
      <c r="H29" s="72"/>
      <c r="I29" s="72"/>
      <c r="J29" s="72"/>
    </row>
    <row r="30" spans="2:10" x14ac:dyDescent="0.25">
      <c r="B30" s="94" t="s">
        <v>94</v>
      </c>
      <c r="C30" s="72"/>
      <c r="D30" s="72"/>
      <c r="E30" s="72"/>
      <c r="F30" s="72"/>
      <c r="G30" s="72"/>
      <c r="H30" s="72"/>
      <c r="I30" s="72"/>
      <c r="J30" s="72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zoomScale="90" zoomScaleNormal="90" workbookViewId="0">
      <selection activeCell="D10" sqref="D10:I10"/>
    </sheetView>
  </sheetViews>
  <sheetFormatPr defaultRowHeight="15" x14ac:dyDescent="0.25"/>
  <cols>
    <col min="1" max="1" width="5.28515625" style="72" customWidth="1"/>
    <col min="2" max="2" width="36.42578125" style="72" customWidth="1"/>
    <col min="3" max="3" width="10.7109375" style="72" customWidth="1"/>
    <col min="4" max="4" width="3.28515625" style="72" hidden="1" customWidth="1"/>
    <col min="5" max="9" width="18" style="72" customWidth="1"/>
    <col min="10" max="10" width="20.28515625" style="72" customWidth="1"/>
    <col min="11" max="16384" width="9.140625" style="72"/>
  </cols>
  <sheetData>
    <row r="1" spans="2:11" ht="15.75" thickBot="1" x14ac:dyDescent="0.3">
      <c r="B1" s="114" t="s">
        <v>0</v>
      </c>
      <c r="C1" s="115"/>
      <c r="J1" s="223" t="s">
        <v>38</v>
      </c>
      <c r="K1" s="223"/>
    </row>
    <row r="2" spans="2:11" ht="24" customHeight="1" x14ac:dyDescent="0.25">
      <c r="B2" s="224" t="s">
        <v>118</v>
      </c>
      <c r="C2" s="225"/>
      <c r="D2" s="225"/>
      <c r="E2" s="225"/>
      <c r="F2" s="225"/>
      <c r="G2" s="225"/>
      <c r="H2" s="225"/>
      <c r="I2" s="225"/>
      <c r="J2" s="226"/>
    </row>
    <row r="3" spans="2:11" ht="24" customHeight="1" thickBot="1" x14ac:dyDescent="0.3">
      <c r="B3" s="227" t="s">
        <v>3</v>
      </c>
      <c r="C3" s="228"/>
      <c r="D3" s="228"/>
      <c r="E3" s="228"/>
      <c r="F3" s="228"/>
      <c r="G3" s="228"/>
      <c r="H3" s="228"/>
      <c r="I3" s="228"/>
      <c r="J3" s="229"/>
    </row>
    <row r="4" spans="2:11" x14ac:dyDescent="0.25">
      <c r="B4" s="132" t="s">
        <v>181</v>
      </c>
      <c r="C4" s="133" t="s">
        <v>63</v>
      </c>
      <c r="D4" s="134"/>
      <c r="E4" s="134">
        <v>2018</v>
      </c>
      <c r="F4" s="134">
        <v>2019</v>
      </c>
      <c r="G4" s="134">
        <v>2020</v>
      </c>
      <c r="H4" s="134">
        <v>2021</v>
      </c>
      <c r="I4" s="134">
        <v>2022</v>
      </c>
      <c r="J4" s="135"/>
    </row>
    <row r="5" spans="2:11" x14ac:dyDescent="0.25">
      <c r="B5" s="136" t="s">
        <v>64</v>
      </c>
      <c r="C5" s="137" t="s">
        <v>65</v>
      </c>
      <c r="D5" s="112"/>
      <c r="E5" s="112" t="s">
        <v>66</v>
      </c>
      <c r="F5" s="112" t="s">
        <v>66</v>
      </c>
      <c r="G5" s="95"/>
      <c r="H5" s="199" t="s">
        <v>66</v>
      </c>
      <c r="I5" s="112" t="s">
        <v>66</v>
      </c>
      <c r="J5" s="138"/>
    </row>
    <row r="6" spans="2:11" x14ac:dyDescent="0.25">
      <c r="B6" s="136" t="s">
        <v>124</v>
      </c>
      <c r="C6" s="137" t="s">
        <v>67</v>
      </c>
      <c r="D6" s="112"/>
      <c r="E6" s="112" t="s">
        <v>66</v>
      </c>
      <c r="F6" s="95"/>
      <c r="G6" s="112" t="s">
        <v>66</v>
      </c>
      <c r="H6" s="112" t="s">
        <v>66</v>
      </c>
      <c r="I6" s="112" t="s">
        <v>66</v>
      </c>
      <c r="J6" s="138"/>
    </row>
    <row r="7" spans="2:11" x14ac:dyDescent="0.25">
      <c r="B7" s="136" t="s">
        <v>125</v>
      </c>
      <c r="C7" s="137" t="s">
        <v>65</v>
      </c>
      <c r="D7" s="112"/>
      <c r="E7" s="95"/>
      <c r="F7" s="112" t="s">
        <v>66</v>
      </c>
      <c r="G7" s="112" t="s">
        <v>66</v>
      </c>
      <c r="H7" s="112" t="s">
        <v>66</v>
      </c>
      <c r="I7" s="112" t="s">
        <v>66</v>
      </c>
      <c r="J7" s="138"/>
    </row>
    <row r="8" spans="2:11" x14ac:dyDescent="0.25">
      <c r="B8" s="136" t="s">
        <v>68</v>
      </c>
      <c r="C8" s="137" t="s">
        <v>65</v>
      </c>
      <c r="D8" s="112"/>
      <c r="E8" s="112" t="s">
        <v>66</v>
      </c>
      <c r="F8" s="112" t="s">
        <v>66</v>
      </c>
      <c r="G8" s="95"/>
      <c r="H8" s="199" t="s">
        <v>66</v>
      </c>
      <c r="I8" s="112" t="s">
        <v>66</v>
      </c>
      <c r="J8" s="137"/>
    </row>
    <row r="9" spans="2:11" ht="15.75" customHeight="1" x14ac:dyDescent="0.25">
      <c r="B9" s="136"/>
      <c r="C9" s="139"/>
      <c r="D9" s="230"/>
      <c r="E9" s="231"/>
      <c r="F9" s="231"/>
      <c r="G9" s="231"/>
      <c r="H9" s="231"/>
      <c r="I9" s="232"/>
      <c r="J9" s="137"/>
    </row>
    <row r="10" spans="2:11" x14ac:dyDescent="0.25">
      <c r="B10" s="136" t="s">
        <v>182</v>
      </c>
      <c r="C10" s="137" t="s">
        <v>75</v>
      </c>
      <c r="D10" s="244"/>
      <c r="E10" s="245"/>
      <c r="F10" s="245"/>
      <c r="G10" s="245"/>
      <c r="H10" s="245"/>
      <c r="I10" s="246"/>
      <c r="J10" s="137"/>
    </row>
    <row r="11" spans="2:11" x14ac:dyDescent="0.25">
      <c r="B11" s="140" t="s">
        <v>73</v>
      </c>
      <c r="C11" s="141">
        <v>200</v>
      </c>
      <c r="D11" s="142"/>
      <c r="E11" s="142"/>
      <c r="F11" s="142">
        <f>D10*C11</f>
        <v>0</v>
      </c>
      <c r="G11" s="142"/>
      <c r="H11" s="142">
        <f>D10*C11</f>
        <v>0</v>
      </c>
      <c r="I11" s="142"/>
      <c r="J11" s="138"/>
    </row>
    <row r="12" spans="2:11" x14ac:dyDescent="0.25">
      <c r="B12" s="140" t="s">
        <v>72</v>
      </c>
      <c r="C12" s="141">
        <v>50</v>
      </c>
      <c r="D12" s="143"/>
      <c r="E12" s="143">
        <f>D10*C12</f>
        <v>0</v>
      </c>
      <c r="F12" s="143">
        <f>D10*C12</f>
        <v>0</v>
      </c>
      <c r="G12" s="143">
        <f>D10*C12</f>
        <v>0</v>
      </c>
      <c r="H12" s="143">
        <f>D10*C12</f>
        <v>0</v>
      </c>
      <c r="I12" s="143">
        <f>D10*C12</f>
        <v>0</v>
      </c>
      <c r="J12" s="144"/>
    </row>
    <row r="13" spans="2:11" ht="15.75" thickBot="1" x14ac:dyDescent="0.3">
      <c r="B13" s="145" t="s">
        <v>69</v>
      </c>
      <c r="C13" s="146"/>
      <c r="D13" s="147"/>
      <c r="E13" s="147">
        <f>SUM(E5:E8)+SUM(E11:E12)</f>
        <v>0</v>
      </c>
      <c r="F13" s="147">
        <f>SUM(F5:F8)+SUM(F11:F12)</f>
        <v>0</v>
      </c>
      <c r="G13" s="147">
        <f>SUM(G5:G8)+SUM(G11:G12)</f>
        <v>0</v>
      </c>
      <c r="H13" s="147">
        <f>SUM(H5:H8)+SUM(H11:H12)</f>
        <v>0</v>
      </c>
      <c r="I13" s="147">
        <f>SUM(I5:I8)+SUM(I11:I12)</f>
        <v>0</v>
      </c>
      <c r="J13" s="148"/>
    </row>
    <row r="14" spans="2:11" ht="19.5" thickBot="1" x14ac:dyDescent="0.35">
      <c r="B14" s="91" t="s">
        <v>201</v>
      </c>
      <c r="C14" s="92"/>
      <c r="D14" s="92"/>
      <c r="E14" s="92"/>
      <c r="F14" s="92"/>
      <c r="G14" s="92"/>
      <c r="H14" s="92"/>
      <c r="I14" s="149"/>
      <c r="J14" s="150">
        <f>SUM(E13:H13)</f>
        <v>0</v>
      </c>
    </row>
    <row r="15" spans="2:11" x14ac:dyDescent="0.25">
      <c r="B15" s="72" t="s">
        <v>183</v>
      </c>
    </row>
    <row r="17" spans="2:2" x14ac:dyDescent="0.25">
      <c r="B17" s="94" t="s">
        <v>117</v>
      </c>
    </row>
    <row r="18" spans="2:2" x14ac:dyDescent="0.25">
      <c r="B18" s="94"/>
    </row>
  </sheetData>
  <sheetProtection password="CC06" sheet="1" objects="1" scenarios="1"/>
  <mergeCells count="5">
    <mergeCell ref="J1:K1"/>
    <mergeCell ref="B2:J2"/>
    <mergeCell ref="B3:J3"/>
    <mergeCell ref="D10:I10"/>
    <mergeCell ref="D9:I9"/>
  </mergeCells>
  <pageMargins left="0.7" right="0.7" top="0.78740157499999996" bottom="0.78740157499999996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9" sqref="E9"/>
    </sheetView>
  </sheetViews>
  <sheetFormatPr defaultRowHeight="15" x14ac:dyDescent="0.25"/>
  <cols>
    <col min="1" max="1" width="3.5703125" style="72" customWidth="1"/>
    <col min="2" max="2" width="79" style="72" customWidth="1"/>
    <col min="3" max="3" width="13.85546875" style="72" customWidth="1"/>
    <col min="4" max="4" width="19.7109375" style="72" customWidth="1"/>
    <col min="5" max="5" width="18" style="72" customWidth="1"/>
    <col min="6" max="6" width="32.42578125" style="72" customWidth="1"/>
    <col min="7" max="16384" width="9.140625" style="72"/>
  </cols>
  <sheetData>
    <row r="1" spans="2:6" ht="15.75" thickBot="1" x14ac:dyDescent="0.3">
      <c r="B1" s="114" t="s">
        <v>0</v>
      </c>
      <c r="C1" s="115"/>
      <c r="D1" s="115"/>
      <c r="E1" s="233" t="s">
        <v>37</v>
      </c>
      <c r="F1" s="233"/>
    </row>
    <row r="2" spans="2:6" ht="20.25" x14ac:dyDescent="0.25">
      <c r="B2" s="224" t="s">
        <v>45</v>
      </c>
      <c r="C2" s="225"/>
      <c r="D2" s="225"/>
      <c r="E2" s="225"/>
      <c r="F2" s="226"/>
    </row>
    <row r="3" spans="2:6" ht="21" thickBot="1" x14ac:dyDescent="0.3">
      <c r="B3" s="227" t="s">
        <v>3</v>
      </c>
      <c r="C3" s="228"/>
      <c r="D3" s="228"/>
      <c r="E3" s="228"/>
      <c r="F3" s="229"/>
    </row>
    <row r="4" spans="2:6" ht="45" customHeight="1" thickBot="1" x14ac:dyDescent="0.3">
      <c r="B4" s="116" t="s">
        <v>4</v>
      </c>
      <c r="C4" s="117" t="s">
        <v>5</v>
      </c>
      <c r="D4" s="117" t="s">
        <v>6</v>
      </c>
      <c r="E4" s="117" t="s">
        <v>7</v>
      </c>
      <c r="F4" s="118" t="s">
        <v>8</v>
      </c>
    </row>
    <row r="5" spans="2:6" ht="18.75" x14ac:dyDescent="0.25">
      <c r="B5" s="119" t="s">
        <v>9</v>
      </c>
      <c r="C5" s="120"/>
      <c r="D5" s="121"/>
      <c r="E5" s="121"/>
      <c r="F5" s="122"/>
    </row>
    <row r="6" spans="2:6" ht="18.75" customHeight="1" x14ac:dyDescent="0.25">
      <c r="B6" s="151" t="s">
        <v>106</v>
      </c>
      <c r="C6" s="123" t="s">
        <v>11</v>
      </c>
      <c r="D6" s="124">
        <v>10</v>
      </c>
      <c r="E6" s="66"/>
      <c r="F6" s="125">
        <f>D6*E6*4</f>
        <v>0</v>
      </c>
    </row>
    <row r="7" spans="2:6" ht="18" customHeight="1" thickBot="1" x14ac:dyDescent="0.3">
      <c r="B7" s="126" t="s">
        <v>12</v>
      </c>
      <c r="C7" s="127"/>
      <c r="D7" s="128"/>
      <c r="E7" s="129"/>
      <c r="F7" s="130">
        <f>SUM(F6:F6)</f>
        <v>0</v>
      </c>
    </row>
    <row r="8" spans="2:6" ht="18" customHeight="1" x14ac:dyDescent="0.25">
      <c r="B8" s="152" t="s">
        <v>16</v>
      </c>
      <c r="C8" s="153"/>
      <c r="D8" s="154"/>
      <c r="E8" s="155"/>
      <c r="F8" s="156"/>
    </row>
    <row r="9" spans="2:6" ht="17.25" customHeight="1" x14ac:dyDescent="0.25">
      <c r="B9" s="157" t="s">
        <v>122</v>
      </c>
      <c r="C9" s="123" t="s">
        <v>13</v>
      </c>
      <c r="D9" s="124">
        <v>3</v>
      </c>
      <c r="E9" s="66"/>
      <c r="F9" s="125">
        <f>D9*E9*4</f>
        <v>0</v>
      </c>
    </row>
    <row r="10" spans="2:6" ht="15.75" thickBot="1" x14ac:dyDescent="0.3">
      <c r="B10" s="126" t="s">
        <v>17</v>
      </c>
      <c r="C10" s="158"/>
      <c r="D10" s="128"/>
      <c r="E10" s="159"/>
      <c r="F10" s="130">
        <f>SUM(F9:F9)</f>
        <v>0</v>
      </c>
    </row>
    <row r="11" spans="2:6" ht="19.5" thickBot="1" x14ac:dyDescent="0.3">
      <c r="B11" s="234" t="s">
        <v>14</v>
      </c>
      <c r="C11" s="235"/>
      <c r="D11" s="235"/>
      <c r="E11" s="236"/>
      <c r="F11" s="131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" right="0.7" top="0.78740157499999996" bottom="0.78740157499999996" header="0.3" footer="0.3"/>
  <pageSetup paperSize="9" scale="7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90" zoomScaleNormal="90" workbookViewId="0">
      <selection activeCell="E23" sqref="E23"/>
    </sheetView>
  </sheetViews>
  <sheetFormatPr defaultRowHeight="15" x14ac:dyDescent="0.25"/>
  <cols>
    <col min="1" max="1" width="5.42578125" style="72" customWidth="1"/>
    <col min="2" max="2" width="54.28515625" style="72" customWidth="1"/>
    <col min="3" max="3" width="11" style="72" customWidth="1"/>
    <col min="4" max="4" width="22" style="72" customWidth="1"/>
    <col min="5" max="5" width="17" style="72" customWidth="1"/>
    <col min="6" max="6" width="30" style="72" customWidth="1"/>
    <col min="7" max="16384" width="9.140625" style="72"/>
  </cols>
  <sheetData>
    <row r="1" spans="2:6" ht="15.75" thickBot="1" x14ac:dyDescent="0.3">
      <c r="B1" s="114" t="s">
        <v>0</v>
      </c>
      <c r="C1" s="115"/>
      <c r="D1" s="115"/>
      <c r="E1" s="233" t="s">
        <v>36</v>
      </c>
      <c r="F1" s="233"/>
    </row>
    <row r="2" spans="2:6" ht="20.25" x14ac:dyDescent="0.25">
      <c r="B2" s="224" t="s">
        <v>47</v>
      </c>
      <c r="C2" s="225"/>
      <c r="D2" s="225"/>
      <c r="E2" s="225"/>
      <c r="F2" s="226"/>
    </row>
    <row r="3" spans="2:6" ht="21" thickBot="1" x14ac:dyDescent="0.3">
      <c r="B3" s="227" t="s">
        <v>3</v>
      </c>
      <c r="C3" s="228"/>
      <c r="D3" s="228"/>
      <c r="E3" s="228"/>
      <c r="F3" s="229"/>
    </row>
    <row r="4" spans="2:6" ht="43.5" thickBot="1" x14ac:dyDescent="0.3">
      <c r="B4" s="116" t="s">
        <v>4</v>
      </c>
      <c r="C4" s="117" t="s">
        <v>5</v>
      </c>
      <c r="D4" s="117" t="s">
        <v>6</v>
      </c>
      <c r="E4" s="117" t="s">
        <v>7</v>
      </c>
      <c r="F4" s="118" t="s">
        <v>8</v>
      </c>
    </row>
    <row r="5" spans="2:6" x14ac:dyDescent="0.25">
      <c r="B5" s="160" t="s">
        <v>9</v>
      </c>
      <c r="C5" s="153"/>
      <c r="D5" s="154"/>
      <c r="E5" s="155"/>
      <c r="F5" s="156"/>
    </row>
    <row r="6" spans="2:6" ht="18" x14ac:dyDescent="0.25">
      <c r="B6" s="84" t="s">
        <v>48</v>
      </c>
      <c r="C6" s="123" t="s">
        <v>70</v>
      </c>
      <c r="D6" s="124">
        <v>300</v>
      </c>
      <c r="E6" s="48"/>
      <c r="F6" s="125">
        <f>D6*E6*4</f>
        <v>0</v>
      </c>
    </row>
    <row r="7" spans="2:6" ht="15" customHeight="1" x14ac:dyDescent="0.25">
      <c r="B7" s="161" t="s">
        <v>127</v>
      </c>
      <c r="C7" s="112" t="s">
        <v>70</v>
      </c>
      <c r="D7" s="124">
        <v>10</v>
      </c>
      <c r="E7" s="48"/>
      <c r="F7" s="125">
        <f t="shared" ref="F7:F20" si="0">D7*E7*4</f>
        <v>0</v>
      </c>
    </row>
    <row r="8" spans="2:6" ht="15" customHeight="1" x14ac:dyDescent="0.25">
      <c r="B8" s="162" t="s">
        <v>128</v>
      </c>
      <c r="C8" s="163" t="s">
        <v>70</v>
      </c>
      <c r="D8" s="124">
        <v>10</v>
      </c>
      <c r="E8" s="48"/>
      <c r="F8" s="125">
        <f t="shared" si="0"/>
        <v>0</v>
      </c>
    </row>
    <row r="9" spans="2:6" x14ac:dyDescent="0.25">
      <c r="B9" s="81" t="s">
        <v>129</v>
      </c>
      <c r="C9" s="112" t="s">
        <v>49</v>
      </c>
      <c r="D9" s="124">
        <v>20</v>
      </c>
      <c r="E9" s="48"/>
      <c r="F9" s="125">
        <f t="shared" si="0"/>
        <v>0</v>
      </c>
    </row>
    <row r="10" spans="2:6" ht="16.5" customHeight="1" x14ac:dyDescent="0.25">
      <c r="B10" s="81" t="s">
        <v>130</v>
      </c>
      <c r="C10" s="112" t="s">
        <v>70</v>
      </c>
      <c r="D10" s="124">
        <v>5</v>
      </c>
      <c r="E10" s="48"/>
      <c r="F10" s="125">
        <f t="shared" si="0"/>
        <v>0</v>
      </c>
    </row>
    <row r="11" spans="2:6" x14ac:dyDescent="0.25">
      <c r="B11" s="81" t="s">
        <v>131</v>
      </c>
      <c r="C11" s="112" t="s">
        <v>49</v>
      </c>
      <c r="D11" s="124">
        <v>5</v>
      </c>
      <c r="E11" s="48"/>
      <c r="F11" s="125">
        <f t="shared" si="0"/>
        <v>0</v>
      </c>
    </row>
    <row r="12" spans="2:6" ht="18" x14ac:dyDescent="0.25">
      <c r="B12" s="81" t="s">
        <v>132</v>
      </c>
      <c r="C12" s="112" t="s">
        <v>70</v>
      </c>
      <c r="D12" s="124">
        <v>10</v>
      </c>
      <c r="E12" s="48"/>
      <c r="F12" s="125">
        <f t="shared" si="0"/>
        <v>0</v>
      </c>
    </row>
    <row r="13" spans="2:6" ht="18" x14ac:dyDescent="0.25">
      <c r="B13" s="81" t="s">
        <v>133</v>
      </c>
      <c r="C13" s="112" t="s">
        <v>70</v>
      </c>
      <c r="D13" s="124">
        <v>5</v>
      </c>
      <c r="E13" s="48"/>
      <c r="F13" s="125">
        <f t="shared" si="0"/>
        <v>0</v>
      </c>
    </row>
    <row r="14" spans="2:6" ht="18" x14ac:dyDescent="0.25">
      <c r="B14" s="151" t="s">
        <v>134</v>
      </c>
      <c r="C14" s="123" t="s">
        <v>70</v>
      </c>
      <c r="D14" s="124">
        <v>20</v>
      </c>
      <c r="E14" s="48"/>
      <c r="F14" s="125">
        <f t="shared" si="0"/>
        <v>0</v>
      </c>
    </row>
    <row r="15" spans="2:6" ht="18" x14ac:dyDescent="0.25">
      <c r="B15" s="151" t="s">
        <v>135</v>
      </c>
      <c r="C15" s="112" t="s">
        <v>70</v>
      </c>
      <c r="D15" s="124">
        <v>10</v>
      </c>
      <c r="E15" s="48"/>
      <c r="F15" s="125">
        <f t="shared" si="0"/>
        <v>0</v>
      </c>
    </row>
    <row r="16" spans="2:6" ht="18" x14ac:dyDescent="0.25">
      <c r="B16" s="81" t="s">
        <v>136</v>
      </c>
      <c r="C16" s="112" t="s">
        <v>70</v>
      </c>
      <c r="D16" s="124">
        <v>20</v>
      </c>
      <c r="E16" s="48"/>
      <c r="F16" s="125">
        <f t="shared" si="0"/>
        <v>0</v>
      </c>
    </row>
    <row r="17" spans="2:6" ht="18" x14ac:dyDescent="0.25">
      <c r="B17" s="151" t="s">
        <v>137</v>
      </c>
      <c r="C17" s="112" t="s">
        <v>70</v>
      </c>
      <c r="D17" s="124">
        <v>10</v>
      </c>
      <c r="E17" s="48"/>
      <c r="F17" s="125">
        <f t="shared" si="0"/>
        <v>0</v>
      </c>
    </row>
    <row r="18" spans="2:6" ht="18" x14ac:dyDescent="0.25">
      <c r="B18" s="151" t="s">
        <v>138</v>
      </c>
      <c r="C18" s="112" t="s">
        <v>70</v>
      </c>
      <c r="D18" s="124">
        <v>10</v>
      </c>
      <c r="E18" s="48"/>
      <c r="F18" s="125">
        <f t="shared" si="0"/>
        <v>0</v>
      </c>
    </row>
    <row r="19" spans="2:6" ht="18" x14ac:dyDescent="0.25">
      <c r="B19" s="151" t="s">
        <v>139</v>
      </c>
      <c r="C19" s="112" t="s">
        <v>70</v>
      </c>
      <c r="D19" s="124">
        <v>80</v>
      </c>
      <c r="E19" s="48"/>
      <c r="F19" s="125">
        <f t="shared" si="0"/>
        <v>0</v>
      </c>
    </row>
    <row r="20" spans="2:6" x14ac:dyDescent="0.25">
      <c r="B20" s="81" t="s">
        <v>140</v>
      </c>
      <c r="C20" s="112" t="s">
        <v>50</v>
      </c>
      <c r="D20" s="124">
        <v>10</v>
      </c>
      <c r="E20" s="48"/>
      <c r="F20" s="125">
        <f t="shared" si="0"/>
        <v>0</v>
      </c>
    </row>
    <row r="21" spans="2:6" ht="23.25" customHeight="1" thickBot="1" x14ac:dyDescent="0.3">
      <c r="B21" s="126" t="s">
        <v>12</v>
      </c>
      <c r="C21" s="164"/>
      <c r="D21" s="165"/>
      <c r="E21" s="166"/>
      <c r="F21" s="167">
        <f>SUM(F6:F20)</f>
        <v>0</v>
      </c>
    </row>
    <row r="22" spans="2:6" ht="18.75" x14ac:dyDescent="0.25">
      <c r="B22" s="152" t="s">
        <v>16</v>
      </c>
      <c r="C22" s="153"/>
      <c r="D22" s="154"/>
      <c r="E22" s="155"/>
      <c r="F22" s="156"/>
    </row>
    <row r="23" spans="2:6" x14ac:dyDescent="0.25">
      <c r="B23" s="81" t="s">
        <v>176</v>
      </c>
      <c r="C23" s="123" t="s">
        <v>13</v>
      </c>
      <c r="D23" s="124">
        <v>6</v>
      </c>
      <c r="E23" s="66"/>
      <c r="F23" s="125">
        <f>D23*E23*4</f>
        <v>0</v>
      </c>
    </row>
    <row r="24" spans="2:6" ht="15.75" thickBot="1" x14ac:dyDescent="0.3">
      <c r="B24" s="126" t="s">
        <v>17</v>
      </c>
      <c r="C24" s="158"/>
      <c r="D24" s="128"/>
      <c r="E24" s="159"/>
      <c r="F24" s="130">
        <f>F23</f>
        <v>0</v>
      </c>
    </row>
    <row r="25" spans="2:6" ht="19.5" thickBot="1" x14ac:dyDescent="0.3">
      <c r="B25" s="234" t="s">
        <v>14</v>
      </c>
      <c r="C25" s="235"/>
      <c r="D25" s="235"/>
      <c r="E25" s="236"/>
      <c r="F25" s="131">
        <f>F21+F24</f>
        <v>0</v>
      </c>
    </row>
    <row r="27" spans="2:6" x14ac:dyDescent="0.25">
      <c r="B27" s="168" t="s">
        <v>51</v>
      </c>
    </row>
    <row r="28" spans="2:6" x14ac:dyDescent="0.25">
      <c r="B28" s="168" t="s">
        <v>52</v>
      </c>
    </row>
  </sheetData>
  <sheetProtection password="CC06" sheet="1" objects="1" scenarios="1"/>
  <mergeCells count="4">
    <mergeCell ref="E1:F1"/>
    <mergeCell ref="B2:F2"/>
    <mergeCell ref="B3:F3"/>
    <mergeCell ref="B25:E25"/>
  </mergeCells>
  <pageMargins left="0.7" right="0.7" top="0.78740157499999996" bottom="0.78740157499999996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zoomScale="90" zoomScaleNormal="90" workbookViewId="0">
      <selection activeCell="E27" sqref="E27"/>
    </sheetView>
  </sheetViews>
  <sheetFormatPr defaultRowHeight="15" x14ac:dyDescent="0.25"/>
  <cols>
    <col min="1" max="1" width="6" style="72" customWidth="1"/>
    <col min="2" max="2" width="47.140625" style="72" customWidth="1"/>
    <col min="3" max="3" width="14.7109375" style="72" customWidth="1"/>
    <col min="4" max="4" width="15.42578125" style="72" customWidth="1"/>
    <col min="5" max="5" width="20" style="72" customWidth="1"/>
    <col min="6" max="6" width="31.28515625" style="72" customWidth="1"/>
    <col min="7" max="16384" width="9.140625" style="72"/>
  </cols>
  <sheetData>
    <row r="1" spans="2:6" ht="15.75" thickBot="1" x14ac:dyDescent="0.3">
      <c r="B1" s="169" t="s">
        <v>0</v>
      </c>
      <c r="C1" s="170"/>
      <c r="D1" s="170"/>
      <c r="E1" s="233" t="s">
        <v>35</v>
      </c>
      <c r="F1" s="233"/>
    </row>
    <row r="2" spans="2:6" ht="20.25" x14ac:dyDescent="0.25">
      <c r="B2" s="224" t="s">
        <v>54</v>
      </c>
      <c r="C2" s="225"/>
      <c r="D2" s="225"/>
      <c r="E2" s="225"/>
      <c r="F2" s="226"/>
    </row>
    <row r="3" spans="2:6" ht="21" thickBot="1" x14ac:dyDescent="0.3">
      <c r="B3" s="227" t="s">
        <v>3</v>
      </c>
      <c r="C3" s="228"/>
      <c r="D3" s="228"/>
      <c r="E3" s="228"/>
      <c r="F3" s="229"/>
    </row>
    <row r="4" spans="2:6" ht="36" customHeight="1" thickBot="1" x14ac:dyDescent="0.3">
      <c r="B4" s="116" t="s">
        <v>4</v>
      </c>
      <c r="C4" s="117" t="s">
        <v>5</v>
      </c>
      <c r="D4" s="117" t="s">
        <v>6</v>
      </c>
      <c r="E4" s="117" t="s">
        <v>7</v>
      </c>
      <c r="F4" s="118" t="s">
        <v>8</v>
      </c>
    </row>
    <row r="5" spans="2:6" ht="18.75" x14ac:dyDescent="0.25">
      <c r="B5" s="119" t="s">
        <v>55</v>
      </c>
      <c r="C5" s="120"/>
      <c r="D5" s="121"/>
      <c r="E5" s="121"/>
      <c r="F5" s="122"/>
    </row>
    <row r="6" spans="2:6" x14ac:dyDescent="0.25">
      <c r="B6" s="171" t="s">
        <v>141</v>
      </c>
      <c r="C6" s="172" t="s">
        <v>11</v>
      </c>
      <c r="D6" s="172">
        <v>20</v>
      </c>
      <c r="E6" s="66"/>
      <c r="F6" s="125">
        <f t="shared" ref="F6:F24" si="0">D6*E6*4</f>
        <v>0</v>
      </c>
    </row>
    <row r="7" spans="2:6" x14ac:dyDescent="0.25">
      <c r="B7" s="171" t="s">
        <v>142</v>
      </c>
      <c r="C7" s="172" t="s">
        <v>11</v>
      </c>
      <c r="D7" s="172">
        <v>10</v>
      </c>
      <c r="E7" s="66"/>
      <c r="F7" s="125">
        <f t="shared" si="0"/>
        <v>0</v>
      </c>
    </row>
    <row r="8" spans="2:6" x14ac:dyDescent="0.25">
      <c r="B8" s="173" t="s">
        <v>143</v>
      </c>
      <c r="C8" s="172" t="s">
        <v>11</v>
      </c>
      <c r="D8" s="172">
        <v>10</v>
      </c>
      <c r="E8" s="66"/>
      <c r="F8" s="125">
        <f t="shared" si="0"/>
        <v>0</v>
      </c>
    </row>
    <row r="9" spans="2:6" x14ac:dyDescent="0.25">
      <c r="B9" s="173" t="s">
        <v>144</v>
      </c>
      <c r="C9" s="172" t="s">
        <v>11</v>
      </c>
      <c r="D9" s="172">
        <v>10</v>
      </c>
      <c r="E9" s="66"/>
      <c r="F9" s="125">
        <f t="shared" si="0"/>
        <v>0</v>
      </c>
    </row>
    <row r="10" spans="2:6" ht="15.75" customHeight="1" x14ac:dyDescent="0.25">
      <c r="B10" s="173" t="s">
        <v>145</v>
      </c>
      <c r="C10" s="172" t="s">
        <v>11</v>
      </c>
      <c r="D10" s="172">
        <v>20</v>
      </c>
      <c r="E10" s="66"/>
      <c r="F10" s="125">
        <f t="shared" si="0"/>
        <v>0</v>
      </c>
    </row>
    <row r="11" spans="2:6" x14ac:dyDescent="0.25">
      <c r="B11" s="173" t="s">
        <v>146</v>
      </c>
      <c r="C11" s="172" t="s">
        <v>11</v>
      </c>
      <c r="D11" s="172">
        <v>20</v>
      </c>
      <c r="E11" s="66"/>
      <c r="F11" s="125">
        <f t="shared" si="0"/>
        <v>0</v>
      </c>
    </row>
    <row r="12" spans="2:6" x14ac:dyDescent="0.25">
      <c r="B12" s="173" t="s">
        <v>147</v>
      </c>
      <c r="C12" s="172" t="s">
        <v>11</v>
      </c>
      <c r="D12" s="172">
        <v>10</v>
      </c>
      <c r="E12" s="66"/>
      <c r="F12" s="125">
        <f t="shared" si="0"/>
        <v>0</v>
      </c>
    </row>
    <row r="13" spans="2:6" ht="15.75" customHeight="1" x14ac:dyDescent="0.25">
      <c r="B13" s="173" t="s">
        <v>148</v>
      </c>
      <c r="C13" s="172" t="s">
        <v>11</v>
      </c>
      <c r="D13" s="172">
        <v>10</v>
      </c>
      <c r="E13" s="66"/>
      <c r="F13" s="125">
        <f t="shared" si="0"/>
        <v>0</v>
      </c>
    </row>
    <row r="14" spans="2:6" x14ac:dyDescent="0.25">
      <c r="B14" s="173" t="s">
        <v>149</v>
      </c>
      <c r="C14" s="172" t="s">
        <v>11</v>
      </c>
      <c r="D14" s="172">
        <v>20</v>
      </c>
      <c r="E14" s="66"/>
      <c r="F14" s="125">
        <f t="shared" si="0"/>
        <v>0</v>
      </c>
    </row>
    <row r="15" spans="2:6" x14ac:dyDescent="0.25">
      <c r="B15" s="173" t="s">
        <v>150</v>
      </c>
      <c r="C15" s="172" t="s">
        <v>11</v>
      </c>
      <c r="D15" s="172">
        <v>10</v>
      </c>
      <c r="E15" s="66"/>
      <c r="F15" s="125">
        <f t="shared" si="0"/>
        <v>0</v>
      </c>
    </row>
    <row r="16" spans="2:6" x14ac:dyDescent="0.25">
      <c r="B16" s="173" t="s">
        <v>151</v>
      </c>
      <c r="C16" s="172" t="s">
        <v>11</v>
      </c>
      <c r="D16" s="172">
        <v>10</v>
      </c>
      <c r="E16" s="66"/>
      <c r="F16" s="125">
        <f t="shared" si="0"/>
        <v>0</v>
      </c>
    </row>
    <row r="17" spans="2:6" x14ac:dyDescent="0.25">
      <c r="B17" s="173" t="s">
        <v>152</v>
      </c>
      <c r="C17" s="172" t="s">
        <v>11</v>
      </c>
      <c r="D17" s="172">
        <v>10</v>
      </c>
      <c r="E17" s="66"/>
      <c r="F17" s="125">
        <f t="shared" si="0"/>
        <v>0</v>
      </c>
    </row>
    <row r="18" spans="2:6" x14ac:dyDescent="0.25">
      <c r="B18" s="173" t="s">
        <v>153</v>
      </c>
      <c r="C18" s="172" t="s">
        <v>11</v>
      </c>
      <c r="D18" s="172">
        <v>10</v>
      </c>
      <c r="E18" s="66"/>
      <c r="F18" s="125">
        <f t="shared" si="0"/>
        <v>0</v>
      </c>
    </row>
    <row r="19" spans="2:6" x14ac:dyDescent="0.25">
      <c r="B19" s="173" t="s">
        <v>154</v>
      </c>
      <c r="C19" s="172" t="s">
        <v>11</v>
      </c>
      <c r="D19" s="172">
        <v>10</v>
      </c>
      <c r="E19" s="66"/>
      <c r="F19" s="125">
        <f t="shared" si="0"/>
        <v>0</v>
      </c>
    </row>
    <row r="20" spans="2:6" ht="14.25" customHeight="1" x14ac:dyDescent="0.25">
      <c r="B20" s="173" t="s">
        <v>155</v>
      </c>
      <c r="C20" s="172" t="s">
        <v>11</v>
      </c>
      <c r="D20" s="172">
        <v>10</v>
      </c>
      <c r="E20" s="66"/>
      <c r="F20" s="125">
        <f t="shared" si="0"/>
        <v>0</v>
      </c>
    </row>
    <row r="21" spans="2:6" x14ac:dyDescent="0.25">
      <c r="B21" s="173" t="s">
        <v>156</v>
      </c>
      <c r="C21" s="172" t="s">
        <v>11</v>
      </c>
      <c r="D21" s="172">
        <v>20</v>
      </c>
      <c r="E21" s="66"/>
      <c r="F21" s="125">
        <f t="shared" si="0"/>
        <v>0</v>
      </c>
    </row>
    <row r="22" spans="2:6" x14ac:dyDescent="0.25">
      <c r="B22" s="173" t="s">
        <v>157</v>
      </c>
      <c r="C22" s="172" t="s">
        <v>11</v>
      </c>
      <c r="D22" s="172">
        <v>20</v>
      </c>
      <c r="E22" s="66"/>
      <c r="F22" s="125">
        <f t="shared" si="0"/>
        <v>0</v>
      </c>
    </row>
    <row r="23" spans="2:6" x14ac:dyDescent="0.25">
      <c r="B23" s="173" t="s">
        <v>158</v>
      </c>
      <c r="C23" s="172" t="s">
        <v>11</v>
      </c>
      <c r="D23" s="172">
        <v>20</v>
      </c>
      <c r="E23" s="66"/>
      <c r="F23" s="125">
        <f t="shared" si="0"/>
        <v>0</v>
      </c>
    </row>
    <row r="24" spans="2:6" x14ac:dyDescent="0.25">
      <c r="B24" s="113" t="s">
        <v>159</v>
      </c>
      <c r="C24" s="172" t="s">
        <v>11</v>
      </c>
      <c r="D24" s="172">
        <v>10</v>
      </c>
      <c r="E24" s="66"/>
      <c r="F24" s="125">
        <f t="shared" si="0"/>
        <v>0</v>
      </c>
    </row>
    <row r="25" spans="2:6" ht="23.25" customHeight="1" thickBot="1" x14ac:dyDescent="0.3">
      <c r="B25" s="126" t="s">
        <v>12</v>
      </c>
      <c r="C25" s="127"/>
      <c r="D25" s="128"/>
      <c r="E25" s="129"/>
      <c r="F25" s="130">
        <f>SUM(F6:F24)</f>
        <v>0</v>
      </c>
    </row>
    <row r="26" spans="2:6" ht="18.75" x14ac:dyDescent="0.25">
      <c r="B26" s="174" t="s">
        <v>16</v>
      </c>
      <c r="C26" s="153"/>
      <c r="D26" s="154"/>
      <c r="E26" s="155"/>
      <c r="F26" s="156"/>
    </row>
    <row r="27" spans="2:6" ht="19.5" customHeight="1" x14ac:dyDescent="0.25">
      <c r="B27" s="157" t="s">
        <v>123</v>
      </c>
      <c r="C27" s="123" t="s">
        <v>13</v>
      </c>
      <c r="D27" s="124">
        <v>30</v>
      </c>
      <c r="E27" s="66"/>
      <c r="F27" s="125">
        <f>D27*E27*4</f>
        <v>0</v>
      </c>
    </row>
    <row r="28" spans="2:6" ht="15.75" thickBot="1" x14ac:dyDescent="0.3">
      <c r="B28" s="126" t="s">
        <v>17</v>
      </c>
      <c r="C28" s="158"/>
      <c r="D28" s="128"/>
      <c r="E28" s="159"/>
      <c r="F28" s="130">
        <f>F27</f>
        <v>0</v>
      </c>
    </row>
    <row r="29" spans="2:6" ht="19.5" thickBot="1" x14ac:dyDescent="0.3">
      <c r="B29" s="234" t="s">
        <v>14</v>
      </c>
      <c r="C29" s="235"/>
      <c r="D29" s="235"/>
      <c r="E29" s="236"/>
      <c r="F29" s="131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" right="0.7" top="0.78740157499999996" bottom="0.78740157499999996" header="0.3" footer="0.3"/>
  <pageSetup paperSize="9"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E10" sqref="E10"/>
    </sheetView>
  </sheetViews>
  <sheetFormatPr defaultRowHeight="15" x14ac:dyDescent="0.25"/>
  <cols>
    <col min="1" max="1" width="6.5703125" style="72" customWidth="1"/>
    <col min="2" max="2" width="52.5703125" style="72" customWidth="1"/>
    <col min="3" max="3" width="9.140625" style="72"/>
    <col min="4" max="4" width="14" style="72" customWidth="1"/>
    <col min="5" max="5" width="26" style="72" customWidth="1"/>
    <col min="6" max="6" width="35.28515625" style="72" customWidth="1"/>
    <col min="7" max="16384" width="9.140625" style="72"/>
  </cols>
  <sheetData>
    <row r="1" spans="2:6" ht="15.75" thickBot="1" x14ac:dyDescent="0.3">
      <c r="B1" s="114" t="s">
        <v>0</v>
      </c>
      <c r="C1" s="115"/>
      <c r="D1" s="115"/>
      <c r="E1" s="233" t="s">
        <v>188</v>
      </c>
      <c r="F1" s="233"/>
    </row>
    <row r="2" spans="2:6" ht="20.25" x14ac:dyDescent="0.25">
      <c r="B2" s="224" t="s">
        <v>56</v>
      </c>
      <c r="C2" s="225"/>
      <c r="D2" s="225"/>
      <c r="E2" s="225"/>
      <c r="F2" s="226"/>
    </row>
    <row r="3" spans="2:6" ht="21" thickBot="1" x14ac:dyDescent="0.3">
      <c r="B3" s="227" t="s">
        <v>3</v>
      </c>
      <c r="C3" s="228"/>
      <c r="D3" s="228"/>
      <c r="E3" s="228"/>
      <c r="F3" s="229"/>
    </row>
    <row r="4" spans="2:6" ht="57.75" thickBot="1" x14ac:dyDescent="0.3">
      <c r="B4" s="116" t="s">
        <v>4</v>
      </c>
      <c r="C4" s="117" t="s">
        <v>5</v>
      </c>
      <c r="D4" s="117" t="s">
        <v>6</v>
      </c>
      <c r="E4" s="117" t="s">
        <v>7</v>
      </c>
      <c r="F4" s="118" t="s">
        <v>8</v>
      </c>
    </row>
    <row r="5" spans="2:6" ht="18.75" x14ac:dyDescent="0.25">
      <c r="B5" s="175" t="s">
        <v>9</v>
      </c>
      <c r="C5" s="176"/>
      <c r="D5" s="177"/>
      <c r="E5" s="177"/>
      <c r="F5" s="178"/>
    </row>
    <row r="6" spans="2:6" x14ac:dyDescent="0.25">
      <c r="B6" s="84" t="s">
        <v>56</v>
      </c>
      <c r="C6" s="123" t="s">
        <v>11</v>
      </c>
      <c r="D6" s="124">
        <v>10</v>
      </c>
      <c r="E6" s="66"/>
      <c r="F6" s="125">
        <f>D6*E6*4</f>
        <v>0</v>
      </c>
    </row>
    <row r="7" spans="2:6" x14ac:dyDescent="0.25">
      <c r="B7" s="84" t="s">
        <v>57</v>
      </c>
      <c r="C7" s="123" t="s">
        <v>11</v>
      </c>
      <c r="D7" s="124">
        <v>10</v>
      </c>
      <c r="E7" s="66"/>
      <c r="F7" s="125">
        <f>D7*E7*4</f>
        <v>0</v>
      </c>
    </row>
    <row r="8" spans="2:6" ht="15.75" thickBot="1" x14ac:dyDescent="0.3">
      <c r="B8" s="179" t="s">
        <v>12</v>
      </c>
      <c r="C8" s="180"/>
      <c r="D8" s="181"/>
      <c r="E8" s="182"/>
      <c r="F8" s="130">
        <f>SUM(F6:F7)</f>
        <v>0</v>
      </c>
    </row>
    <row r="9" spans="2:6" ht="18.75" x14ac:dyDescent="0.25">
      <c r="B9" s="183" t="s">
        <v>16</v>
      </c>
      <c r="C9" s="184"/>
      <c r="D9" s="185"/>
      <c r="E9" s="186"/>
      <c r="F9" s="187"/>
    </row>
    <row r="10" spans="2:6" ht="21" customHeight="1" x14ac:dyDescent="0.25">
      <c r="B10" s="157" t="s">
        <v>122</v>
      </c>
      <c r="C10" s="123" t="s">
        <v>13</v>
      </c>
      <c r="D10" s="124">
        <v>2</v>
      </c>
      <c r="E10" s="66"/>
      <c r="F10" s="125">
        <f>D10*E10*4</f>
        <v>0</v>
      </c>
    </row>
    <row r="11" spans="2:6" ht="15.75" thickBot="1" x14ac:dyDescent="0.3">
      <c r="B11" s="179" t="s">
        <v>43</v>
      </c>
      <c r="C11" s="188"/>
      <c r="D11" s="181"/>
      <c r="E11" s="180"/>
      <c r="F11" s="130">
        <f>SUM(F10:F10)</f>
        <v>0</v>
      </c>
    </row>
    <row r="12" spans="2:6" ht="19.5" thickBot="1" x14ac:dyDescent="0.3">
      <c r="B12" s="237" t="s">
        <v>14</v>
      </c>
      <c r="C12" s="238"/>
      <c r="D12" s="238"/>
      <c r="E12" s="238"/>
      <c r="F12" s="131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scale="9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11" sqref="E11"/>
    </sheetView>
  </sheetViews>
  <sheetFormatPr defaultRowHeight="15" x14ac:dyDescent="0.25"/>
  <cols>
    <col min="1" max="1" width="5.5703125" style="72" customWidth="1"/>
    <col min="2" max="2" width="48.140625" style="72" customWidth="1"/>
    <col min="3" max="3" width="12.28515625" style="72" customWidth="1"/>
    <col min="4" max="4" width="14.28515625" style="72" customWidth="1"/>
    <col min="5" max="5" width="22.28515625" style="72" customWidth="1"/>
    <col min="6" max="6" width="29" style="72" customWidth="1"/>
    <col min="7" max="16384" width="9.140625" style="72"/>
  </cols>
  <sheetData>
    <row r="1" spans="2:6" ht="15.75" thickBot="1" x14ac:dyDescent="0.3">
      <c r="B1" s="114" t="s">
        <v>0</v>
      </c>
      <c r="C1" s="115"/>
      <c r="D1" s="115"/>
      <c r="E1" s="233" t="s">
        <v>189</v>
      </c>
      <c r="F1" s="233"/>
    </row>
    <row r="2" spans="2:6" ht="20.25" x14ac:dyDescent="0.25">
      <c r="B2" s="224" t="s">
        <v>58</v>
      </c>
      <c r="C2" s="225"/>
      <c r="D2" s="225"/>
      <c r="E2" s="225"/>
      <c r="F2" s="226"/>
    </row>
    <row r="3" spans="2:6" ht="21" thickBot="1" x14ac:dyDescent="0.3">
      <c r="B3" s="227" t="s">
        <v>3</v>
      </c>
      <c r="C3" s="228"/>
      <c r="D3" s="228"/>
      <c r="E3" s="228"/>
      <c r="F3" s="229"/>
    </row>
    <row r="4" spans="2:6" ht="57.75" thickBot="1" x14ac:dyDescent="0.3">
      <c r="B4" s="116" t="s">
        <v>4</v>
      </c>
      <c r="C4" s="117" t="s">
        <v>5</v>
      </c>
      <c r="D4" s="117" t="s">
        <v>6</v>
      </c>
      <c r="E4" s="117" t="s">
        <v>7</v>
      </c>
      <c r="F4" s="118" t="s">
        <v>8</v>
      </c>
    </row>
    <row r="5" spans="2:6" ht="18.75" x14ac:dyDescent="0.25">
      <c r="B5" s="119" t="s">
        <v>9</v>
      </c>
      <c r="C5" s="120"/>
      <c r="D5" s="121"/>
      <c r="E5" s="121"/>
      <c r="F5" s="122"/>
    </row>
    <row r="6" spans="2:6" x14ac:dyDescent="0.25">
      <c r="B6" s="84" t="s">
        <v>59</v>
      </c>
      <c r="C6" s="123" t="s">
        <v>11</v>
      </c>
      <c r="D6" s="124">
        <v>10</v>
      </c>
      <c r="E6" s="66"/>
      <c r="F6" s="125">
        <f>D6*E6*4</f>
        <v>0</v>
      </c>
    </row>
    <row r="7" spans="2:6" x14ac:dyDescent="0.25">
      <c r="B7" s="189" t="s">
        <v>60</v>
      </c>
      <c r="C7" s="124" t="s">
        <v>11</v>
      </c>
      <c r="D7" s="124">
        <v>4</v>
      </c>
      <c r="E7" s="67"/>
      <c r="F7" s="125">
        <f>D7*E7*4</f>
        <v>0</v>
      </c>
    </row>
    <row r="8" spans="2:6" x14ac:dyDescent="0.25">
      <c r="B8" s="189" t="s">
        <v>61</v>
      </c>
      <c r="C8" s="124" t="s">
        <v>11</v>
      </c>
      <c r="D8" s="124">
        <v>10</v>
      </c>
      <c r="E8" s="67"/>
      <c r="F8" s="125">
        <f>D8*E8*4</f>
        <v>0</v>
      </c>
    </row>
    <row r="9" spans="2:6" ht="21.75" customHeight="1" thickBot="1" x14ac:dyDescent="0.3">
      <c r="B9" s="126" t="s">
        <v>12</v>
      </c>
      <c r="C9" s="127"/>
      <c r="D9" s="128"/>
      <c r="E9" s="129"/>
      <c r="F9" s="130">
        <f>SUM(F6:F8)</f>
        <v>0</v>
      </c>
    </row>
    <row r="10" spans="2:6" ht="18.75" x14ac:dyDescent="0.25">
      <c r="B10" s="190" t="s">
        <v>16</v>
      </c>
      <c r="C10" s="153"/>
      <c r="D10" s="154"/>
      <c r="E10" s="155"/>
      <c r="F10" s="156"/>
    </row>
    <row r="11" spans="2:6" x14ac:dyDescent="0.25">
      <c r="B11" s="157" t="s">
        <v>122</v>
      </c>
      <c r="C11" s="123" t="s">
        <v>13</v>
      </c>
      <c r="D11" s="124">
        <v>4</v>
      </c>
      <c r="E11" s="66"/>
      <c r="F11" s="125">
        <f>D11*E11*4</f>
        <v>0</v>
      </c>
    </row>
    <row r="12" spans="2:6" ht="15.75" thickBot="1" x14ac:dyDescent="0.3">
      <c r="B12" s="191" t="s">
        <v>17</v>
      </c>
      <c r="C12" s="158"/>
      <c r="D12" s="128"/>
      <c r="E12" s="159"/>
      <c r="F12" s="130">
        <f>SUM(F11:F11)</f>
        <v>0</v>
      </c>
    </row>
    <row r="13" spans="2:6" ht="19.5" thickBot="1" x14ac:dyDescent="0.3">
      <c r="B13" s="234" t="s">
        <v>14</v>
      </c>
      <c r="C13" s="235"/>
      <c r="D13" s="235"/>
      <c r="E13" s="236"/>
      <c r="F13" s="131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="90" zoomScaleNormal="90" workbookViewId="0">
      <selection activeCell="E13" sqref="E13"/>
    </sheetView>
  </sheetViews>
  <sheetFormatPr defaultRowHeight="15" x14ac:dyDescent="0.25"/>
  <cols>
    <col min="1" max="1" width="5.7109375" style="72" customWidth="1"/>
    <col min="2" max="2" width="61.85546875" style="72" customWidth="1"/>
    <col min="3" max="3" width="9.140625" style="72"/>
    <col min="4" max="4" width="21" style="72" customWidth="1"/>
    <col min="5" max="5" width="18.7109375" style="72" customWidth="1"/>
    <col min="6" max="6" width="29.85546875" style="72" customWidth="1"/>
    <col min="7" max="16384" width="9.140625" style="72"/>
  </cols>
  <sheetData>
    <row r="1" spans="2:6" ht="15.75" thickBot="1" x14ac:dyDescent="0.3">
      <c r="B1" s="114" t="s">
        <v>0</v>
      </c>
      <c r="C1" s="115"/>
      <c r="D1" s="115"/>
      <c r="E1" s="233" t="s">
        <v>41</v>
      </c>
      <c r="F1" s="233"/>
    </row>
    <row r="2" spans="2:6" ht="20.25" x14ac:dyDescent="0.25">
      <c r="B2" s="224" t="s">
        <v>62</v>
      </c>
      <c r="C2" s="225"/>
      <c r="D2" s="225"/>
      <c r="E2" s="225"/>
      <c r="F2" s="226"/>
    </row>
    <row r="3" spans="2:6" ht="21" thickBot="1" x14ac:dyDescent="0.3">
      <c r="B3" s="227" t="s">
        <v>3</v>
      </c>
      <c r="C3" s="228"/>
      <c r="D3" s="228"/>
      <c r="E3" s="228"/>
      <c r="F3" s="229"/>
    </row>
    <row r="4" spans="2:6" ht="43.5" thickBot="1" x14ac:dyDescent="0.3">
      <c r="B4" s="116" t="s">
        <v>4</v>
      </c>
      <c r="C4" s="117" t="s">
        <v>5</v>
      </c>
      <c r="D4" s="117" t="s">
        <v>6</v>
      </c>
      <c r="E4" s="117" t="s">
        <v>7</v>
      </c>
      <c r="F4" s="118" t="s">
        <v>8</v>
      </c>
    </row>
    <row r="5" spans="2:6" ht="18.75" x14ac:dyDescent="0.25">
      <c r="B5" s="119" t="s">
        <v>9</v>
      </c>
      <c r="C5" s="120"/>
      <c r="D5" s="121"/>
      <c r="E5" s="121"/>
      <c r="F5" s="122"/>
    </row>
    <row r="6" spans="2:6" ht="15" customHeight="1" x14ac:dyDescent="0.25">
      <c r="B6" s="193" t="s">
        <v>160</v>
      </c>
      <c r="C6" s="194" t="s">
        <v>10</v>
      </c>
      <c r="D6" s="192">
        <v>2</v>
      </c>
      <c r="E6" s="68"/>
      <c r="F6" s="195">
        <f>D6*E6*4</f>
        <v>0</v>
      </c>
    </row>
    <row r="7" spans="2:6" x14ac:dyDescent="0.25">
      <c r="B7" s="196" t="s">
        <v>161</v>
      </c>
      <c r="C7" s="123" t="s">
        <v>119</v>
      </c>
      <c r="D7" s="124">
        <v>100</v>
      </c>
      <c r="E7" s="68"/>
      <c r="F7" s="125">
        <f>D7*E7*4</f>
        <v>0</v>
      </c>
    </row>
    <row r="8" spans="2:6" x14ac:dyDescent="0.25">
      <c r="B8" s="196" t="s">
        <v>162</v>
      </c>
      <c r="C8" s="123" t="s">
        <v>119</v>
      </c>
      <c r="D8" s="124">
        <v>50</v>
      </c>
      <c r="E8" s="68"/>
      <c r="F8" s="125">
        <f>D8*E8*4</f>
        <v>0</v>
      </c>
    </row>
    <row r="9" spans="2:6" x14ac:dyDescent="0.25">
      <c r="B9" s="84" t="s">
        <v>163</v>
      </c>
      <c r="C9" s="123" t="s">
        <v>49</v>
      </c>
      <c r="D9" s="124">
        <v>30</v>
      </c>
      <c r="E9" s="68"/>
      <c r="F9" s="125">
        <f>D9*E9*4</f>
        <v>0</v>
      </c>
    </row>
    <row r="10" spans="2:6" ht="18" customHeight="1" x14ac:dyDescent="0.25">
      <c r="B10" s="84" t="s">
        <v>164</v>
      </c>
      <c r="C10" s="123" t="s">
        <v>11</v>
      </c>
      <c r="D10" s="124">
        <v>20</v>
      </c>
      <c r="E10" s="68"/>
      <c r="F10" s="125">
        <f>D10*E10*4</f>
        <v>0</v>
      </c>
    </row>
    <row r="11" spans="2:6" ht="15.75" thickBot="1" x14ac:dyDescent="0.3">
      <c r="B11" s="126" t="s">
        <v>12</v>
      </c>
      <c r="C11" s="127"/>
      <c r="D11" s="128"/>
      <c r="E11" s="129"/>
      <c r="F11" s="130">
        <f>SUM(F6:F10)</f>
        <v>0</v>
      </c>
    </row>
    <row r="12" spans="2:6" ht="18.75" x14ac:dyDescent="0.25">
      <c r="B12" s="197" t="s">
        <v>16</v>
      </c>
      <c r="C12" s="153"/>
      <c r="D12" s="154"/>
      <c r="E12" s="155"/>
      <c r="F12" s="156"/>
    </row>
    <row r="13" spans="2:6" x14ac:dyDescent="0.25">
      <c r="B13" s="157" t="s">
        <v>42</v>
      </c>
      <c r="C13" s="123" t="s">
        <v>13</v>
      </c>
      <c r="D13" s="124">
        <v>6</v>
      </c>
      <c r="E13" s="66"/>
      <c r="F13" s="125">
        <f>D13*E13*4</f>
        <v>0</v>
      </c>
    </row>
    <row r="14" spans="2:6" ht="15.75" thickBot="1" x14ac:dyDescent="0.3">
      <c r="B14" s="126" t="s">
        <v>43</v>
      </c>
      <c r="C14" s="158"/>
      <c r="D14" s="128"/>
      <c r="E14" s="159"/>
      <c r="F14" s="130">
        <f>SUM(F13:F13)</f>
        <v>0</v>
      </c>
    </row>
    <row r="15" spans="2:6" ht="19.5" thickBot="1" x14ac:dyDescent="0.3">
      <c r="B15" s="234" t="s">
        <v>14</v>
      </c>
      <c r="C15" s="235"/>
      <c r="D15" s="235"/>
      <c r="E15" s="236"/>
      <c r="F15" s="131">
        <f>F11+F14</f>
        <v>0</v>
      </c>
    </row>
    <row r="17" spans="2:2" x14ac:dyDescent="0.25">
      <c r="B17" s="94" t="s">
        <v>94</v>
      </c>
    </row>
  </sheetData>
  <sheetProtection password="CC06" sheet="1" objects="1" scenarios="1"/>
  <mergeCells count="4">
    <mergeCell ref="B15:E15"/>
    <mergeCell ref="E1:F1"/>
    <mergeCell ref="B2:F2"/>
    <mergeCell ref="B3:F3"/>
  </mergeCells>
  <pageMargins left="0.7" right="0.7" top="0.78740157499999996" bottom="0.78740157499999996" header="0.3" footer="0.3"/>
  <pageSetup paperSize="9" scale="8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zoomScaleSheetLayoutView="115" workbookViewId="0">
      <selection activeCell="E6" sqref="E6:E7"/>
    </sheetView>
  </sheetViews>
  <sheetFormatPr defaultRowHeight="15" x14ac:dyDescent="0.25"/>
  <cols>
    <col min="1" max="1" width="9.140625" style="73"/>
    <col min="2" max="2" width="50.42578125" style="73" customWidth="1"/>
    <col min="3" max="3" width="9.140625" style="73"/>
    <col min="4" max="4" width="19.140625" style="73" customWidth="1"/>
    <col min="5" max="5" width="9.140625" style="73"/>
    <col min="6" max="6" width="14.7109375" style="73" customWidth="1"/>
    <col min="7" max="16384" width="9.140625" style="73"/>
  </cols>
  <sheetData>
    <row r="1" spans="2:6" ht="15.75" thickBot="1" x14ac:dyDescent="0.3">
      <c r="B1" s="114" t="s">
        <v>0</v>
      </c>
      <c r="C1" s="115"/>
      <c r="D1" s="115"/>
      <c r="E1" s="233" t="s">
        <v>44</v>
      </c>
      <c r="F1" s="233"/>
    </row>
    <row r="2" spans="2:6" ht="20.25" x14ac:dyDescent="0.25">
      <c r="B2" s="224" t="s">
        <v>186</v>
      </c>
      <c r="C2" s="239"/>
      <c r="D2" s="239"/>
      <c r="E2" s="239"/>
      <c r="F2" s="240"/>
    </row>
    <row r="3" spans="2:6" ht="21" thickBot="1" x14ac:dyDescent="0.3">
      <c r="B3" s="227" t="s">
        <v>3</v>
      </c>
      <c r="C3" s="228"/>
      <c r="D3" s="228"/>
      <c r="E3" s="228"/>
      <c r="F3" s="229"/>
    </row>
    <row r="4" spans="2:6" ht="86.25" thickBot="1" x14ac:dyDescent="0.3">
      <c r="B4" s="116" t="s">
        <v>4</v>
      </c>
      <c r="C4" s="117" t="s">
        <v>5</v>
      </c>
      <c r="D4" s="117" t="s">
        <v>6</v>
      </c>
      <c r="E4" s="117" t="s">
        <v>7</v>
      </c>
      <c r="F4" s="118" t="s">
        <v>8</v>
      </c>
    </row>
    <row r="5" spans="2:6" ht="18.75" x14ac:dyDescent="0.25">
      <c r="B5" s="119" t="s">
        <v>9</v>
      </c>
      <c r="C5" s="120"/>
      <c r="D5" s="121"/>
      <c r="E5" s="121"/>
      <c r="F5" s="122"/>
    </row>
    <row r="6" spans="2:6" x14ac:dyDescent="0.25">
      <c r="B6" s="84" t="s">
        <v>185</v>
      </c>
      <c r="C6" s="200" t="s">
        <v>10</v>
      </c>
      <c r="D6" s="124">
        <v>7</v>
      </c>
      <c r="E6" s="66"/>
      <c r="F6" s="125">
        <f>D6*E6*4</f>
        <v>0</v>
      </c>
    </row>
    <row r="7" spans="2:6" x14ac:dyDescent="0.25">
      <c r="B7" s="189" t="s">
        <v>184</v>
      </c>
      <c r="C7" s="123" t="s">
        <v>10</v>
      </c>
      <c r="D7" s="124">
        <v>2</v>
      </c>
      <c r="E7" s="67"/>
      <c r="F7" s="125">
        <f>D7*E7*4</f>
        <v>0</v>
      </c>
    </row>
    <row r="8" spans="2:6" ht="29.25" thickBot="1" x14ac:dyDescent="0.3">
      <c r="B8" s="126" t="s">
        <v>12</v>
      </c>
      <c r="C8" s="127"/>
      <c r="D8" s="128"/>
      <c r="E8" s="129"/>
      <c r="F8" s="130">
        <f>SUM(F6:F7)</f>
        <v>0</v>
      </c>
    </row>
    <row r="9" spans="2:6" ht="19.5" thickBot="1" x14ac:dyDescent="0.3">
      <c r="B9" s="234" t="s">
        <v>14</v>
      </c>
      <c r="C9" s="235"/>
      <c r="D9" s="235"/>
      <c r="E9" s="236"/>
      <c r="F9" s="131">
        <f>F8</f>
        <v>0</v>
      </c>
    </row>
    <row r="11" spans="2:6" x14ac:dyDescent="0.25">
      <c r="B11" s="94" t="s">
        <v>94</v>
      </c>
    </row>
  </sheetData>
  <sheetProtection password="CC06" sheet="1" objects="1" scenarios="1"/>
  <mergeCells count="4">
    <mergeCell ref="E1:F1"/>
    <mergeCell ref="B2:F2"/>
    <mergeCell ref="B3:F3"/>
    <mergeCell ref="B9:E9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zoomScale="90" zoomScaleNormal="90" workbookViewId="0">
      <selection activeCell="E11" activeCellId="1" sqref="E6:E8 E11:E12"/>
    </sheetView>
  </sheetViews>
  <sheetFormatPr defaultRowHeight="15" x14ac:dyDescent="0.25"/>
  <cols>
    <col min="1" max="1" width="5.140625" customWidth="1"/>
    <col min="2" max="2" width="112.7109375" customWidth="1"/>
    <col min="3" max="3" width="11.28515625" customWidth="1"/>
    <col min="4" max="4" width="19.7109375" customWidth="1"/>
    <col min="5" max="5" width="15.7109375" customWidth="1"/>
    <col min="6" max="6" width="29.28515625" customWidth="1"/>
  </cols>
  <sheetData>
    <row r="1" spans="2:6" ht="15.75" thickBot="1" x14ac:dyDescent="0.3">
      <c r="B1" s="1" t="s">
        <v>0</v>
      </c>
      <c r="C1" s="1"/>
      <c r="D1" s="1"/>
      <c r="F1" s="2" t="s">
        <v>46</v>
      </c>
    </row>
    <row r="2" spans="2:6" ht="20.25" x14ac:dyDescent="0.3">
      <c r="B2" s="241" t="s">
        <v>190</v>
      </c>
      <c r="C2" s="242"/>
      <c r="D2" s="242"/>
      <c r="E2" s="242"/>
      <c r="F2" s="243"/>
    </row>
    <row r="3" spans="2:6" ht="21" thickBot="1" x14ac:dyDescent="0.35">
      <c r="B3" s="210" t="s">
        <v>3</v>
      </c>
      <c r="C3" s="211"/>
      <c r="D3" s="211"/>
      <c r="E3" s="211"/>
      <c r="F3" s="212"/>
    </row>
    <row r="4" spans="2:6" ht="43.5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2:6" ht="18.75" x14ac:dyDescent="0.3">
      <c r="B5" s="8" t="s">
        <v>9</v>
      </c>
      <c r="C5" s="9"/>
      <c r="D5" s="9"/>
      <c r="E5" s="9"/>
      <c r="F5" s="10"/>
    </row>
    <row r="6" spans="2:6" x14ac:dyDescent="0.25">
      <c r="B6" s="70" t="s">
        <v>195</v>
      </c>
      <c r="C6" s="6" t="s">
        <v>11</v>
      </c>
      <c r="D6" s="6">
        <v>1250</v>
      </c>
      <c r="E6" s="95"/>
      <c r="F6" s="12">
        <f>D6*E6*4</f>
        <v>0</v>
      </c>
    </row>
    <row r="7" spans="2:6" x14ac:dyDescent="0.25">
      <c r="B7" s="70" t="s">
        <v>196</v>
      </c>
      <c r="C7" s="6" t="s">
        <v>11</v>
      </c>
      <c r="D7" s="7">
        <v>20</v>
      </c>
      <c r="E7" s="198"/>
      <c r="F7" s="12">
        <f>D7*E7*4</f>
        <v>0</v>
      </c>
    </row>
    <row r="8" spans="2:6" x14ac:dyDescent="0.25">
      <c r="B8" s="71" t="s">
        <v>197</v>
      </c>
      <c r="C8" s="7" t="s">
        <v>11</v>
      </c>
      <c r="D8" s="7">
        <v>20</v>
      </c>
      <c r="E8" s="198"/>
      <c r="F8" s="12">
        <f>D8*E8*4</f>
        <v>0</v>
      </c>
    </row>
    <row r="9" spans="2:6" ht="15.75" thickBot="1" x14ac:dyDescent="0.3">
      <c r="B9" s="63" t="s">
        <v>12</v>
      </c>
      <c r="C9" s="7"/>
      <c r="D9" s="7"/>
      <c r="E9" s="7"/>
      <c r="F9" s="40">
        <f>SUM(F6:F8)</f>
        <v>0</v>
      </c>
    </row>
    <row r="10" spans="2:6" ht="18.75" x14ac:dyDescent="0.3">
      <c r="B10" s="64" t="s">
        <v>16</v>
      </c>
      <c r="C10" s="9"/>
      <c r="D10" s="9"/>
      <c r="E10" s="9"/>
      <c r="F10" s="41"/>
    </row>
    <row r="11" spans="2:6" x14ac:dyDescent="0.25">
      <c r="B11" s="62" t="s">
        <v>71</v>
      </c>
      <c r="C11" s="6" t="s">
        <v>13</v>
      </c>
      <c r="D11" s="6">
        <v>20</v>
      </c>
      <c r="E11" s="198"/>
      <c r="F11" s="12">
        <f>D11*E11*4</f>
        <v>0</v>
      </c>
    </row>
    <row r="12" spans="2:6" x14ac:dyDescent="0.25">
      <c r="B12" s="62" t="s">
        <v>15</v>
      </c>
      <c r="C12" s="6" t="s">
        <v>13</v>
      </c>
      <c r="D12" s="7">
        <v>10</v>
      </c>
      <c r="E12" s="198"/>
      <c r="F12" s="12">
        <f>D12*E12*4</f>
        <v>0</v>
      </c>
    </row>
    <row r="13" spans="2:6" ht="15.75" thickBot="1" x14ac:dyDescent="0.3">
      <c r="B13" s="13" t="s">
        <v>17</v>
      </c>
      <c r="C13" s="14"/>
      <c r="D13" s="14"/>
      <c r="E13" s="14"/>
      <c r="F13" s="18">
        <f>SUM(F11:F12)</f>
        <v>0</v>
      </c>
    </row>
    <row r="14" spans="2:6" ht="19.5" thickBot="1" x14ac:dyDescent="0.35">
      <c r="B14" s="15" t="s">
        <v>14</v>
      </c>
      <c r="C14" s="16"/>
      <c r="D14" s="16"/>
      <c r="E14" s="16"/>
      <c r="F14" s="17">
        <f>SUM(F13,F9)</f>
        <v>0</v>
      </c>
    </row>
    <row r="16" spans="2:6" x14ac:dyDescent="0.25">
      <c r="B16" s="61" t="s">
        <v>94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Celková nabídková cena 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2016-11-07T11:27:29Z</cp:lastPrinted>
  <dcterms:created xsi:type="dcterms:W3CDTF">2015-05-21T11:13:01Z</dcterms:created>
  <dcterms:modified xsi:type="dcterms:W3CDTF">2018-02-06T13:55:09Z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40374071</vt:i4>
  </property>
  <property fmtid="{D5CDD505-2E9C-101B-9397-08002B2CF9AE}" pid="4" name="_EmailSubject">
    <vt:lpwstr>Přílohy ZD</vt:lpwstr>
  </property>
  <property fmtid="{D5CDD505-2E9C-101B-9397-08002B2CF9AE}" pid="5" name="_AuthorEmail">
    <vt:lpwstr>Pavel.Novak@cnb.cz</vt:lpwstr>
  </property>
  <property fmtid="{D5CDD505-2E9C-101B-9397-08002B2CF9AE}" pid="6" name="_AuthorEmailDisplayName">
    <vt:lpwstr>Novák Pavel</vt:lpwstr>
  </property>
  <property fmtid="{D5CDD505-2E9C-101B-9397-08002B2CF9AE}" pid="7" name="_PreviousAdHocReviewCycleID">
    <vt:i4>-2107570413</vt:i4>
  </property>
  <property fmtid="{D5CDD505-2E9C-101B-9397-08002B2CF9AE}" pid="8" name="_ReviewingToolsShownOnce">
    <vt:lpwstr/>
  </property>
</Properties>
</file>