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Cenová tabulka" sheetId="1" r:id="rId1"/>
  </sheets>
  <definedNames/>
  <calcPr fullCalcOnLoad="1"/>
</workbook>
</file>

<file path=xl/sharedStrings.xml><?xml version="1.0" encoding="utf-8"?>
<sst xmlns="http://schemas.openxmlformats.org/spreadsheetml/2006/main" count="15" uniqueCount="15">
  <si>
    <t>a</t>
  </si>
  <si>
    <t>b</t>
  </si>
  <si>
    <t>1</t>
  </si>
  <si>
    <t>CENA CELKEM V KČ BEZ DPH (1a+1b)</t>
  </si>
  <si>
    <t>Cenová tabulka</t>
  </si>
  <si>
    <t>Programátor</t>
  </si>
  <si>
    <t>Konzultant</t>
  </si>
  <si>
    <t>Minimální požadovaný počet IT specialistů</t>
  </si>
  <si>
    <t>Hodinová sazba za 1 IT specialistu 
v Kč bez DPH</t>
  </si>
  <si>
    <r>
      <t>Předpokladaný počet hodin 1 specialisty za 48 měsíců</t>
    </r>
    <r>
      <rPr>
        <b/>
        <sz val="8"/>
        <rFont val="Arial"/>
        <family val="0"/>
      </rPr>
      <t>*</t>
    </r>
  </si>
  <si>
    <t>Cena  za  předpokladaný počet hodin a minimální požadovaný počet IT specialistů 
v Kč bez DPH</t>
  </si>
  <si>
    <t xml:space="preserve">*Předpokládaný počet hodin je uveden pouze za účelem porovnání nabídek a vychází z předpokládaného čerpání hodin zadavatelem (v souladu se zákonem po dobu 48 měsíců). Zadavatel si vyhrazuje právo předpokládané stanovené množství hodin čerpat dle svých potřeb, tj. neodebrat stanovené předpokládané množství nebo toto množství přečerpat, skutečné počty se tak mohou od předpokládaných stanovených počtů lišit. </t>
  </si>
  <si>
    <t>Zajištění služeb v oblasti technologie DW</t>
  </si>
  <si>
    <t>Příloha č. 2D ZD - Cenová tabulka</t>
  </si>
  <si>
    <t>Zajištění služeb pro technologie DW IT specialisty - část D) VZ</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</si>
</sst>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quot;Yes&quot;;&quot;Yes&quot;;&quot;No&quot;"/>
    <numFmt numFmtId="166" formatCode="&quot;True&quot;;&quot;True&quot;;&quot;False&quot;"/>
    <numFmt numFmtId="167" formatCode="&quot;On&quot;;&quot;On&quot;;&quot;Off&quot;"/>
    <numFmt numFmtId="168" formatCode="[$-405]d\.\ mmmm\ yyyy"/>
    <numFmt numFmtId="169" formatCode="[$¥€-2]\ #\ ##,000_);[Red]\([$€-2]\ #\ ##,000\)"/>
  </numFmts>
  <fonts count="47">
    <font>
      <sz val="10"/>
      <name val="Arial"/>
      <family val="0"/>
    </font>
    <font>
      <b/>
      <sz val="12"/>
      <name val="Times New Roman"/>
      <family val="1"/>
    </font>
    <font>
      <b/>
      <sz val="11"/>
      <name val="Times New Roman"/>
      <family val="1"/>
    </font>
    <font>
      <b/>
      <sz val="8"/>
      <name val="Times New Roman"/>
      <family val="1"/>
    </font>
    <font>
      <sz val="11"/>
      <name val="Times New Roman"/>
      <family val="1"/>
    </font>
    <font>
      <u val="single"/>
      <sz val="10"/>
      <color indexed="12"/>
      <name val="Arial"/>
      <family val="0"/>
    </font>
    <font>
      <u val="single"/>
      <sz val="10"/>
      <color indexed="36"/>
      <name val="Arial"/>
      <family val="0"/>
    </font>
    <font>
      <b/>
      <sz val="10"/>
      <name val="Arial"/>
      <family val="2"/>
    </font>
    <font>
      <b/>
      <sz val="8"/>
      <name val="Arial"/>
      <family val="0"/>
    </font>
    <font>
      <sz val="9"/>
      <name val="Times New Roman"/>
      <family val="1"/>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double"/>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ck"/>
      <right>
        <color indexed="63"/>
      </right>
      <top>
        <color indexed="63"/>
      </top>
      <bottom style="double"/>
    </border>
    <border>
      <left>
        <color indexed="63"/>
      </left>
      <right>
        <color indexed="63"/>
      </right>
      <top>
        <color indexed="63"/>
      </top>
      <bottom style="double"/>
    </border>
    <border>
      <left style="thick"/>
      <right>
        <color indexed="63"/>
      </right>
      <top style="double"/>
      <bottom style="double"/>
    </border>
    <border>
      <left>
        <color indexed="63"/>
      </left>
      <right>
        <color indexed="63"/>
      </right>
      <top style="double"/>
      <bottom style="double"/>
    </border>
    <border>
      <left>
        <color indexed="63"/>
      </left>
      <right style="medium"/>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33">
    <xf numFmtId="0" fontId="0" fillId="0" borderId="0" xfId="0" applyAlignment="1">
      <alignment/>
    </xf>
    <xf numFmtId="3" fontId="30" fillId="0" borderId="0" xfId="0" applyNumberFormat="1" applyFont="1" applyAlignment="1" applyProtection="1">
      <alignment/>
      <protection/>
    </xf>
    <xf numFmtId="2" fontId="10" fillId="33" borderId="0" xfId="0" applyNumberFormat="1" applyFont="1" applyFill="1" applyBorder="1" applyAlignment="1" applyProtection="1">
      <alignment/>
      <protection/>
    </xf>
    <xf numFmtId="2" fontId="10" fillId="33" borderId="10" xfId="0" applyNumberFormat="1" applyFont="1" applyFill="1" applyBorder="1" applyAlignment="1" applyProtection="1">
      <alignment/>
      <protection/>
    </xf>
    <xf numFmtId="0" fontId="46" fillId="0" borderId="0" xfId="0" applyFont="1" applyBorder="1" applyAlignment="1" applyProtection="1">
      <alignment horizontal="center" wrapText="1"/>
      <protection/>
    </xf>
    <xf numFmtId="0" fontId="0" fillId="0" borderId="0" xfId="0" applyAlignment="1" applyProtection="1">
      <alignment vertical="center"/>
      <protection/>
    </xf>
    <xf numFmtId="0" fontId="0" fillId="0" borderId="0" xfId="0" applyAlignment="1" applyProtection="1">
      <alignment/>
      <protection/>
    </xf>
    <xf numFmtId="0" fontId="7" fillId="0" borderId="11" xfId="0" applyFont="1" applyBorder="1" applyAlignment="1" applyProtection="1">
      <alignment horizontal="center"/>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49" fontId="2" fillId="35" borderId="15" xfId="0" applyNumberFormat="1" applyFont="1" applyFill="1" applyBorder="1" applyAlignment="1" applyProtection="1">
      <alignment horizontal="center" vertical="center" wrapText="1"/>
      <protection/>
    </xf>
    <xf numFmtId="0" fontId="2" fillId="35" borderId="16"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0" fontId="3" fillId="35" borderId="18"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0" fillId="0" borderId="21"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4" fillId="0" borderId="20" xfId="0" applyNumberFormat="1" applyFont="1" applyFill="1" applyBorder="1" applyAlignment="1" applyProtection="1">
      <alignment horizontal="center" vertical="center" wrapText="1"/>
      <protection/>
    </xf>
    <xf numFmtId="164" fontId="4" fillId="35" borderId="20" xfId="0" applyNumberFormat="1" applyFont="1" applyFill="1" applyBorder="1" applyAlignment="1" applyProtection="1">
      <alignment horizontal="right" vertical="center" wrapText="1"/>
      <protection/>
    </xf>
    <xf numFmtId="0" fontId="0" fillId="0" borderId="21"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2" fillId="35" borderId="25"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9" fillId="0" borderId="0" xfId="0" applyFont="1" applyAlignment="1" applyProtection="1">
      <alignment horizontal="left" vertical="center" wrapText="1"/>
      <protection/>
    </xf>
    <xf numFmtId="164" fontId="4" fillId="36" borderId="20" xfId="0" applyNumberFormat="1" applyFont="1" applyFill="1" applyBorder="1" applyAlignment="1" applyProtection="1">
      <alignment horizontal="right" vertic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E5" sqref="E5:E6"/>
    </sheetView>
  </sheetViews>
  <sheetFormatPr defaultColWidth="9.140625" defaultRowHeight="12.75"/>
  <cols>
    <col min="1" max="1" width="5.28125" style="5" customWidth="1"/>
    <col min="2" max="2" width="31.8515625" style="6" customWidth="1"/>
    <col min="3" max="3" width="7.57421875" style="6" customWidth="1"/>
    <col min="4" max="4" width="12.57421875" style="6" customWidth="1"/>
    <col min="5" max="5" width="25.00390625" style="6" customWidth="1"/>
    <col min="6" max="6" width="19.28125" style="6" customWidth="1"/>
    <col min="7" max="7" width="26.8515625" style="6" customWidth="1"/>
    <col min="8" max="16384" width="9.140625" style="6" customWidth="1"/>
  </cols>
  <sheetData>
    <row r="1" spans="5:7" ht="13.5" thickBot="1">
      <c r="E1" s="7" t="s">
        <v>13</v>
      </c>
      <c r="F1" s="7"/>
      <c r="G1" s="7"/>
    </row>
    <row r="2" spans="1:7" ht="36" customHeight="1" thickBot="1">
      <c r="A2" s="8" t="s">
        <v>14</v>
      </c>
      <c r="B2" s="9"/>
      <c r="C2" s="9"/>
      <c r="D2" s="9"/>
      <c r="E2" s="9"/>
      <c r="F2" s="9"/>
      <c r="G2" s="10"/>
    </row>
    <row r="3" spans="1:7" ht="23.25" customHeight="1" thickBot="1">
      <c r="A3" s="11" t="s">
        <v>4</v>
      </c>
      <c r="B3" s="12"/>
      <c r="C3" s="12"/>
      <c r="D3" s="12"/>
      <c r="E3" s="12"/>
      <c r="F3" s="12"/>
      <c r="G3" s="13"/>
    </row>
    <row r="4" spans="1:7" ht="42" customHeight="1">
      <c r="A4" s="14" t="s">
        <v>2</v>
      </c>
      <c r="B4" s="15" t="s">
        <v>12</v>
      </c>
      <c r="C4" s="16"/>
      <c r="D4" s="17" t="s">
        <v>9</v>
      </c>
      <c r="E4" s="17" t="s">
        <v>8</v>
      </c>
      <c r="F4" s="18" t="s">
        <v>7</v>
      </c>
      <c r="G4" s="18" t="s">
        <v>10</v>
      </c>
    </row>
    <row r="5" spans="1:8" ht="18" customHeight="1">
      <c r="A5" s="19" t="s">
        <v>0</v>
      </c>
      <c r="B5" s="20" t="s">
        <v>5</v>
      </c>
      <c r="C5" s="21"/>
      <c r="D5" s="22">
        <v>300</v>
      </c>
      <c r="E5" s="32"/>
      <c r="F5" s="22">
        <v>3</v>
      </c>
      <c r="G5" s="23">
        <f>E5*D5*F5</f>
        <v>0</v>
      </c>
      <c r="H5" s="1">
        <f>IF((TRUNC(E5,2)-E5)=0,0,1)</f>
        <v>0</v>
      </c>
    </row>
    <row r="6" spans="1:8" ht="19.5" customHeight="1">
      <c r="A6" s="19" t="s">
        <v>1</v>
      </c>
      <c r="B6" s="24" t="s">
        <v>6</v>
      </c>
      <c r="C6" s="25"/>
      <c r="D6" s="22">
        <v>160</v>
      </c>
      <c r="E6" s="32"/>
      <c r="F6" s="22">
        <v>1</v>
      </c>
      <c r="G6" s="23">
        <f>E6*D6*F6</f>
        <v>0</v>
      </c>
      <c r="H6" s="1">
        <f>IF((TRUNC(E6,2)-E6)=0,0,1)</f>
        <v>0</v>
      </c>
    </row>
    <row r="7" spans="1:7" ht="13.5" thickBot="1">
      <c r="A7" s="26"/>
      <c r="B7" s="27"/>
      <c r="C7" s="27"/>
      <c r="D7" s="27"/>
      <c r="E7" s="27"/>
      <c r="F7" s="27"/>
      <c r="G7" s="27"/>
    </row>
    <row r="8" spans="1:8" ht="20.25" customHeight="1" thickBot="1" thickTop="1">
      <c r="A8" s="28" t="s">
        <v>3</v>
      </c>
      <c r="B8" s="29"/>
      <c r="C8" s="29"/>
      <c r="D8" s="29"/>
      <c r="E8" s="29"/>
      <c r="F8" s="30"/>
      <c r="G8" s="3">
        <f>IF(H8=0,SUM(G5:G6),"CHYBA!!!")</f>
        <v>0</v>
      </c>
      <c r="H8" s="1">
        <f>SUM(H5:H6)</f>
        <v>0</v>
      </c>
    </row>
    <row r="9" ht="13.5" thickTop="1"/>
    <row r="10" spans="2:5" ht="104.25" customHeight="1">
      <c r="B10" s="31" t="s">
        <v>11</v>
      </c>
      <c r="C10" s="31"/>
      <c r="D10" s="31"/>
      <c r="E10" s="31"/>
    </row>
    <row r="11" spans="2:6" ht="12.75">
      <c r="B11" s="4">
        <f>IF(H8=0,"","Bylo zadáno více než povolený počet 2 desetinných míst v  "&amp;H8&amp;" buňkách")</f>
      </c>
      <c r="C11" s="4"/>
      <c r="D11" s="4"/>
      <c r="E11" s="4"/>
      <c r="F11" s="4"/>
    </row>
    <row r="21" spans="7:8" ht="15.75">
      <c r="G21" s="2"/>
      <c r="H21" s="2"/>
    </row>
  </sheetData>
  <sheetProtection password="CC06" sheet="1" selectLockedCells="1"/>
  <mergeCells count="10">
    <mergeCell ref="B11:F11"/>
    <mergeCell ref="A8:F8"/>
    <mergeCell ref="B10:E10"/>
    <mergeCell ref="E1:G1"/>
    <mergeCell ref="A7:G7"/>
    <mergeCell ref="A2:G2"/>
    <mergeCell ref="A3:G3"/>
    <mergeCell ref="B4:C4"/>
    <mergeCell ref="B5:C5"/>
    <mergeCell ref="B6:C6"/>
  </mergeCells>
  <printOptions/>
  <pageMargins left="0.7874015748031497" right="0.7874015748031497" top="0.3937007874015748" bottom="0.3937007874015748" header="0.5118110236220472" footer="0.5118110236220472"/>
  <pageSetup fitToHeight="0" fitToWidth="1" horizontalDpi="600" verticalDpi="6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Bolfová Petra</cp:lastModifiedBy>
  <cp:lastPrinted>2012-03-07T08:33:16Z</cp:lastPrinted>
  <dcterms:created xsi:type="dcterms:W3CDTF">2011-02-14T08:52:57Z</dcterms:created>
  <dcterms:modified xsi:type="dcterms:W3CDTF">2018-02-08T07:00:53Z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-620386290</vt:i4>
  </property>
  <property fmtid="{D5CDD505-2E9C-101B-9397-08002B2CF9AE}" pid="3" name="_NewReviewCycle">
    <vt:lpwstr/>
  </property>
  <property fmtid="{D5CDD505-2E9C-101B-9397-08002B2CF9AE}" pid="4" name="_EmailSubject">
    <vt:lpwstr>ZD, smlouva a cenové tabulky_externí kapacity</vt:lpwstr>
  </property>
  <property fmtid="{D5CDD505-2E9C-101B-9397-08002B2CF9AE}" pid="5" name="_AuthorEmail">
    <vt:lpwstr>Petra.Bolfova@cnb.cz</vt:lpwstr>
  </property>
  <property fmtid="{D5CDD505-2E9C-101B-9397-08002B2CF9AE}" pid="6" name="_AuthorEmailDisplayName">
    <vt:lpwstr>Bolfová Petra</vt:lpwstr>
  </property>
  <property fmtid="{D5CDD505-2E9C-101B-9397-08002B2CF9AE}" pid="7" name="_ReviewingToolsShownOnce">
    <vt:lpwstr/>
  </property>
</Properties>
</file>