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130" activeTab="5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List2" sheetId="7" r:id="rId7"/>
    <sheet name="List1" sheetId="8" r:id="rId8"/>
    <sheet name="List3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<sst xmlns="http://schemas.openxmlformats.org/spreadsheetml/2006/main" count="120" uniqueCount="24">
  <si>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</si>
  <si>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</si>
  <si>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</si>
  <si>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</si>
  <si>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</si>
  <si>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</si>
  <si>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</si>
  <si>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</si>
  <si>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</si>
  <si>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</si>
  <si>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</si>
  <si>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</si>
  <si>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[MWh]</t>
  </si>
  <si>
    <t>odběrné místo</t>
  </si>
  <si>
    <t>měřící místo</t>
  </si>
  <si>
    <t>celkem</t>
  </si>
  <si>
    <t>Spotřeba plynu v roce 2011 (měsíční)</t>
  </si>
  <si>
    <t>Spotřeba plynu v roce 2012 (měsíční)</t>
  </si>
  <si>
    <t>č.1</t>
  </si>
  <si>
    <t>č.2</t>
  </si>
  <si>
    <t>Spotřeba plynu v roce 2013 (měsíční)</t>
  </si>
  <si>
    <t>Spotřeba plynu v roce 2014 (měsíční)</t>
  </si>
  <si>
    <t>Spotřeba plynu v roce 2015 (měsíční)</t>
  </si>
  <si>
    <t>Spotřeba plynu v roce 2016 (měsíční)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</si>
</sst>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0"/>
      <name val="Arial CE"/>
      <family val="0"/>
    </font>
    <font>
      <b/>
      <sz val="11"/>
      <name val="Arial CE"/>
      <family val="0"/>
    </font>
    <font>
      <sz val="15.25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0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0" xfId="0" applyFont="1" applyAlignment="1">
      <alignment/>
    </xf>
    <xf numFmtId="3" fontId="8" fillId="0" borderId="19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2011 (odběrné m. 221362, měřící m. 1010141)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v>[MWh]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890611"/>
        <c:axId val="26015500"/>
      </c:lineChart>
      <c:catAx>
        <c:axId val="2890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15500"/>
        <c:crosses val="autoZero"/>
        <c:auto val="1"/>
        <c:lblOffset val="100"/>
        <c:tickLblSkip val="1"/>
        <c:noMultiLvlLbl val="0"/>
      </c:catAx>
      <c:valAx>
        <c:axId val="26015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061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leden - říjen 2010 (odběrné m. 221362, měřící m. 1010154)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v>[MWh]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leden</c:v>
              </c:pt>
              <c:pt idx="1">
                <c:v>únor</c:v>
              </c:pt>
              <c:pt idx="2">
                <c:v>březen</c:v>
              </c:pt>
              <c:pt idx="3">
                <c:v>duben</c:v>
              </c:pt>
              <c:pt idx="4">
                <c:v>květen</c:v>
              </c:pt>
              <c:pt idx="5">
                <c:v>červen</c:v>
              </c:pt>
              <c:pt idx="6">
                <c:v>červenec</c:v>
              </c:pt>
              <c:pt idx="7">
                <c:v>srpen</c:v>
              </c:pt>
              <c:pt idx="8">
                <c:v>září</c:v>
              </c:pt>
              <c:pt idx="9">
                <c:v>říjen</c:v>
              </c:pt>
              <c:pt idx="10">
                <c:v>listopad</c:v>
              </c:pt>
              <c:pt idx="11">
                <c:v>prosinec</c:v>
              </c:pt>
            </c:strLit>
          </c:cat>
          <c:val>
            <c:numLit>
              <c:ptCount val="12"/>
              <c:pt idx="0">
                <c:v>19.13</c:v>
              </c:pt>
              <c:pt idx="1">
                <c:v>15.67</c:v>
              </c:pt>
              <c:pt idx="2">
                <c:v>15.359</c:v>
              </c:pt>
              <c:pt idx="3">
                <c:v>7.76</c:v>
              </c:pt>
              <c:pt idx="4">
                <c:v>5.812</c:v>
              </c:pt>
              <c:pt idx="5">
                <c:v>4.588</c:v>
              </c:pt>
              <c:pt idx="6">
                <c:v>3.897</c:v>
              </c:pt>
              <c:pt idx="7">
                <c:v>4.133</c:v>
              </c:pt>
              <c:pt idx="8">
                <c:v>6.811</c:v>
              </c:pt>
              <c:pt idx="9">
                <c:v>13.318</c:v>
              </c:pt>
              <c:pt idx="10">
                <c:v>15.312</c:v>
              </c:pt>
            </c:numLit>
          </c:val>
          <c:smooth val="0"/>
        </c:ser>
        <c:marker val="1"/>
        <c:axId val="64132029"/>
        <c:axId val="40317350"/>
      </c:lineChart>
      <c:catAx>
        <c:axId val="64132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17350"/>
        <c:crosses val="autoZero"/>
        <c:auto val="1"/>
        <c:lblOffset val="100"/>
        <c:tickLblSkip val="1"/>
        <c:noMultiLvlLbl val="0"/>
      </c:catAx>
      <c:valAx>
        <c:axId val="40317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3202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2013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'2013'!$B$6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'2013'!$A$7:$A$18</c:f>
              <c:strCache/>
            </c:strRef>
          </c:cat>
          <c:val>
            <c:numRef>
              <c:f>'2013'!$B$7:$B$18</c:f>
              <c:numCache/>
            </c:numRef>
          </c:val>
          <c:smooth val="0"/>
        </c:ser>
        <c:marker val="1"/>
        <c:axId val="27311831"/>
        <c:axId val="44479888"/>
      </c:lineChart>
      <c:catAx>
        <c:axId val="2731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79888"/>
        <c:crosses val="autoZero"/>
        <c:auto val="1"/>
        <c:lblOffset val="100"/>
        <c:tickLblSkip val="1"/>
        <c:noMultiLvlLbl val="0"/>
      </c:catAx>
      <c:valAx>
        <c:axId val="44479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1183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2013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'2013'!$C$6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'2013'!$A$7:$A$18</c:f>
              <c:strCache/>
            </c:strRef>
          </c:cat>
          <c:val>
            <c:numRef>
              <c:f>'2013'!$C$7:$C$18</c:f>
              <c:numCache/>
            </c:numRef>
          </c:val>
          <c:smooth val="0"/>
        </c:ser>
        <c:marker val="1"/>
        <c:axId val="64774673"/>
        <c:axId val="46101146"/>
      </c:lineChart>
      <c:catAx>
        <c:axId val="647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01146"/>
        <c:crosses val="autoZero"/>
        <c:auto val="1"/>
        <c:lblOffset val="100"/>
        <c:tickLblSkip val="1"/>
        <c:noMultiLvlLbl val="0"/>
      </c:catAx>
      <c:valAx>
        <c:axId val="46101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7467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leden - listopad 2010 (odběrné m. 221362, měřící m. 1010141)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455"/>
          <c:w val="0.90175"/>
          <c:h val="0.824"/>
        </c:manualLayout>
      </c:layout>
      <c:lineChart>
        <c:grouping val="standard"/>
        <c:varyColors val="0"/>
        <c:ser>
          <c:idx val="0"/>
          <c:order val="0"/>
          <c:tx>
            <c:v>[MWh]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2257131"/>
        <c:axId val="43205316"/>
      </c:lineChart>
      <c:catAx>
        <c:axId val="1225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5316"/>
        <c:crosses val="autoZero"/>
        <c:auto val="1"/>
        <c:lblOffset val="100"/>
        <c:tickLblSkip val="1"/>
        <c:noMultiLvlLbl val="0"/>
      </c:catAx>
      <c:valAx>
        <c:axId val="43205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5713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leden - říjen 2010 (odběrné m. 221362, měřící m. 1010154)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48"/>
          <c:w val="0.902"/>
          <c:h val="0.828"/>
        </c:manualLayout>
      </c:layout>
      <c:lineChart>
        <c:grouping val="standard"/>
        <c:varyColors val="0"/>
        <c:ser>
          <c:idx val="0"/>
          <c:order val="0"/>
          <c:tx>
            <c:v>[MWh]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3303525"/>
        <c:axId val="9969678"/>
      </c:lineChart>
      <c:catAx>
        <c:axId val="53303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69678"/>
        <c:crosses val="autoZero"/>
        <c:auto val="1"/>
        <c:lblOffset val="100"/>
        <c:tickLblSkip val="1"/>
        <c:noMultiLvlLbl val="0"/>
      </c:catAx>
      <c:valAx>
        <c:axId val="9969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0352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2014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455"/>
          <c:w val="0.896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'2014'!$B$6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'2014'!$A$7:$A$18</c:f>
              <c:strCache/>
            </c:strRef>
          </c:cat>
          <c:val>
            <c:numRef>
              <c:f>'2014'!$B$7:$B$18</c:f>
              <c:numCache/>
            </c:numRef>
          </c:val>
          <c:smooth val="0"/>
        </c:ser>
        <c:marker val="1"/>
        <c:axId val="22618239"/>
        <c:axId val="2237560"/>
      </c:lineChart>
      <c:catAx>
        <c:axId val="2261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7560"/>
        <c:crosses val="autoZero"/>
        <c:auto val="1"/>
        <c:lblOffset val="100"/>
        <c:tickLblSkip val="1"/>
        <c:noMultiLvlLbl val="0"/>
      </c:catAx>
      <c:valAx>
        <c:axId val="2237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1823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2014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48"/>
          <c:w val="0.902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'2014'!$C$6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'2014'!$A$7:$A$18</c:f>
              <c:strCache/>
            </c:strRef>
          </c:cat>
          <c:val>
            <c:numRef>
              <c:f>'2014'!$C$7:$C$18</c:f>
              <c:numCache/>
            </c:numRef>
          </c:val>
          <c:smooth val="0"/>
        </c:ser>
        <c:marker val="1"/>
        <c:axId val="20138041"/>
        <c:axId val="47024642"/>
      </c:lineChart>
      <c:catAx>
        <c:axId val="2013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24642"/>
        <c:crosses val="autoZero"/>
        <c:auto val="1"/>
        <c:lblOffset val="100"/>
        <c:tickLblSkip val="1"/>
        <c:noMultiLvlLbl val="0"/>
      </c:catAx>
      <c:valAx>
        <c:axId val="47024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3804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leden - listopad 2010 (odběrné m. 221362, měřící m. 1010141)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455"/>
          <c:w val="0.90175"/>
          <c:h val="0.824"/>
        </c:manualLayout>
      </c:layout>
      <c:lineChart>
        <c:grouping val="standard"/>
        <c:varyColors val="0"/>
        <c:ser>
          <c:idx val="0"/>
          <c:order val="0"/>
          <c:tx>
            <c:v>[MWh]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0568595"/>
        <c:axId val="50899628"/>
      </c:lineChart>
      <c:catAx>
        <c:axId val="2056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99628"/>
        <c:crosses val="autoZero"/>
        <c:auto val="1"/>
        <c:lblOffset val="100"/>
        <c:tickLblSkip val="1"/>
        <c:noMultiLvlLbl val="0"/>
      </c:catAx>
      <c:valAx>
        <c:axId val="508996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6859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leden - říjen 2010 (odběrné m. 221362, měřící m. 1010154)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48"/>
          <c:w val="0.902"/>
          <c:h val="0.828"/>
        </c:manualLayout>
      </c:layout>
      <c:lineChart>
        <c:grouping val="standard"/>
        <c:varyColors val="0"/>
        <c:ser>
          <c:idx val="0"/>
          <c:order val="0"/>
          <c:tx>
            <c:v>[MWh]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5443469"/>
        <c:axId val="29229174"/>
      </c:lineChart>
      <c:catAx>
        <c:axId val="5544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29174"/>
        <c:crosses val="autoZero"/>
        <c:auto val="1"/>
        <c:lblOffset val="100"/>
        <c:tickLblSkip val="1"/>
        <c:noMultiLvlLbl val="0"/>
      </c:catAx>
      <c:valAx>
        <c:axId val="29229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4346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2015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455"/>
          <c:w val="0.896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'2015'!$B$6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'2015'!$A$7:$A$18</c:f>
              <c:strCache/>
            </c:strRef>
          </c:cat>
          <c:val>
            <c:numRef>
              <c:f>'2015'!$B$7:$B$18</c:f>
              <c:numCache/>
            </c:numRef>
          </c:val>
          <c:smooth val="0"/>
        </c:ser>
        <c:marker val="1"/>
        <c:axId val="61735975"/>
        <c:axId val="18752864"/>
      </c:lineChart>
      <c:catAx>
        <c:axId val="61735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52864"/>
        <c:crosses val="autoZero"/>
        <c:auto val="1"/>
        <c:lblOffset val="100"/>
        <c:tickLblSkip val="1"/>
        <c:noMultiLvlLbl val="0"/>
      </c:catAx>
      <c:valAx>
        <c:axId val="18752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3597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2011 (odběrné m. 221362, měřící m. 1010154)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v>[MWh]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leden</c:v>
              </c:pt>
              <c:pt idx="1">
                <c:v>únor</c:v>
              </c:pt>
              <c:pt idx="2">
                <c:v>březen</c:v>
              </c:pt>
              <c:pt idx="3">
                <c:v>duben</c:v>
              </c:pt>
              <c:pt idx="4">
                <c:v>květen</c:v>
              </c:pt>
              <c:pt idx="5">
                <c:v>červen</c:v>
              </c:pt>
              <c:pt idx="6">
                <c:v>červenec</c:v>
              </c:pt>
              <c:pt idx="7">
                <c:v>srpen</c:v>
              </c:pt>
              <c:pt idx="8">
                <c:v>září</c:v>
              </c:pt>
              <c:pt idx="9">
                <c:v>říjen</c:v>
              </c:pt>
              <c:pt idx="10">
                <c:v>listopad</c:v>
              </c:pt>
              <c:pt idx="11">
                <c:v>prosinec</c:v>
              </c:pt>
            </c:strLit>
          </c:cat>
          <c:val>
            <c:numLit>
              <c:ptCount val="12"/>
              <c:pt idx="0">
                <c:v>20.443</c:v>
              </c:pt>
              <c:pt idx="1">
                <c:v>17.797</c:v>
              </c:pt>
              <c:pt idx="2">
                <c:v>13.993</c:v>
              </c:pt>
              <c:pt idx="3">
                <c:v>9.113</c:v>
              </c:pt>
              <c:pt idx="4">
                <c:v>6.8</c:v>
              </c:pt>
              <c:pt idx="5">
                <c:v>5.313</c:v>
              </c:pt>
              <c:pt idx="6">
                <c:v>5.55</c:v>
              </c:pt>
              <c:pt idx="7">
                <c:v>5.148</c:v>
              </c:pt>
              <c:pt idx="8">
                <c:v>5.781</c:v>
              </c:pt>
              <c:pt idx="9">
                <c:v>10.332</c:v>
              </c:pt>
              <c:pt idx="10">
                <c:v>20.281</c:v>
              </c:pt>
              <c:pt idx="11">
                <c:v>17.534</c:v>
              </c:pt>
            </c:numLit>
          </c:val>
          <c:smooth val="0"/>
        </c:ser>
        <c:marker val="1"/>
        <c:axId val="32812909"/>
        <c:axId val="26880726"/>
      </c:lineChart>
      <c:catAx>
        <c:axId val="32812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80726"/>
        <c:crosses val="autoZero"/>
        <c:auto val="1"/>
        <c:lblOffset val="100"/>
        <c:tickLblSkip val="1"/>
        <c:noMultiLvlLbl val="0"/>
      </c:catAx>
      <c:valAx>
        <c:axId val="268807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290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2015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48"/>
          <c:w val="0.902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'2015'!$C$6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'2015'!$A$7:$A$18</c:f>
              <c:strCache/>
            </c:strRef>
          </c:cat>
          <c:val>
            <c:numRef>
              <c:f>'2015'!$C$7:$C$18</c:f>
              <c:numCache/>
            </c:numRef>
          </c:val>
          <c:smooth val="0"/>
        </c:ser>
        <c:marker val="1"/>
        <c:axId val="34558049"/>
        <c:axId val="42586986"/>
      </c:lineChart>
      <c:catAx>
        <c:axId val="3455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86986"/>
        <c:crosses val="autoZero"/>
        <c:auto val="1"/>
        <c:lblOffset val="100"/>
        <c:tickLblSkip val="1"/>
        <c:noMultiLvlLbl val="0"/>
      </c:catAx>
      <c:valAx>
        <c:axId val="42586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5804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leden - listopad 2010 (odběrné m. 221362, měřící m. 1010141)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55"/>
          <c:w val="0.892"/>
          <c:h val="0.824"/>
        </c:manualLayout>
      </c:layout>
      <c:lineChart>
        <c:grouping val="standard"/>
        <c:varyColors val="0"/>
        <c:ser>
          <c:idx val="0"/>
          <c:order val="0"/>
          <c:tx>
            <c:v>[MWh]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7738555"/>
        <c:axId val="26993812"/>
      </c:lineChart>
      <c:catAx>
        <c:axId val="4773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3812"/>
        <c:crosses val="autoZero"/>
        <c:auto val="1"/>
        <c:lblOffset val="100"/>
        <c:tickLblSkip val="1"/>
        <c:noMultiLvlLbl val="0"/>
      </c:catAx>
      <c:valAx>
        <c:axId val="26993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3855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leden - říjen 2010 (odběrné m. 221362, měřící m. 1010154)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48"/>
          <c:w val="0.905"/>
          <c:h val="0.828"/>
        </c:manualLayout>
      </c:layout>
      <c:lineChart>
        <c:grouping val="standard"/>
        <c:varyColors val="0"/>
        <c:ser>
          <c:idx val="0"/>
          <c:order val="0"/>
          <c:tx>
            <c:v>[MWh]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1617717"/>
        <c:axId val="39015134"/>
      </c:lineChart>
      <c:catAx>
        <c:axId val="4161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15134"/>
        <c:crosses val="autoZero"/>
        <c:auto val="1"/>
        <c:lblOffset val="100"/>
        <c:tickLblSkip val="1"/>
        <c:noMultiLvlLbl val="0"/>
      </c:catAx>
      <c:valAx>
        <c:axId val="39015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1771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2016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455"/>
          <c:w val="0.896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'2016'!$B$6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'2016'!$A$7:$A$18</c:f>
              <c:strCache/>
            </c:strRef>
          </c:cat>
          <c:val>
            <c:numRef>
              <c:f>'2016'!$B$7:$B$18</c:f>
              <c:numCache/>
            </c:numRef>
          </c:val>
          <c:smooth val="0"/>
        </c:ser>
        <c:marker val="1"/>
        <c:axId val="15591887"/>
        <c:axId val="6109256"/>
      </c:lineChart>
      <c:catAx>
        <c:axId val="15591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9256"/>
        <c:crosses val="autoZero"/>
        <c:auto val="1"/>
        <c:lblOffset val="100"/>
        <c:tickLblSkip val="1"/>
        <c:noMultiLvlLbl val="0"/>
      </c:catAx>
      <c:valAx>
        <c:axId val="61092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9188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2016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48"/>
          <c:w val="0.902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'2016'!$C$6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'2016'!$A$7:$A$18</c:f>
              <c:strCache/>
            </c:strRef>
          </c:cat>
          <c:val>
            <c:numRef>
              <c:f>'2016'!$C$7:$C$18</c:f>
              <c:numCache/>
            </c:numRef>
          </c:val>
          <c:smooth val="0"/>
        </c:ser>
        <c:marker val="1"/>
        <c:axId val="54983305"/>
        <c:axId val="25087698"/>
      </c:lineChart>
      <c:catAx>
        <c:axId val="54983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7698"/>
        <c:crosses val="autoZero"/>
        <c:auto val="1"/>
        <c:lblOffset val="100"/>
        <c:tickLblSkip val="1"/>
        <c:noMultiLvlLbl val="0"/>
      </c:catAx>
      <c:valAx>
        <c:axId val="25087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8330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2011 (odběrné m. 221362, měřící č. 1)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'[1]2011'!$B$6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'[1]2011'!$A$7:$A$18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'[1]2011'!$B$7:$B$18</c:f>
              <c:numCache>
                <c:ptCount val="12"/>
                <c:pt idx="0">
                  <c:v>801.623</c:v>
                </c:pt>
                <c:pt idx="1">
                  <c:v>723.108</c:v>
                </c:pt>
                <c:pt idx="2">
                  <c:v>511.151</c:v>
                </c:pt>
                <c:pt idx="3">
                  <c:v>227.553</c:v>
                </c:pt>
                <c:pt idx="4">
                  <c:v>174.315</c:v>
                </c:pt>
                <c:pt idx="5">
                  <c:v>89.319</c:v>
                </c:pt>
                <c:pt idx="6">
                  <c:v>85.468</c:v>
                </c:pt>
                <c:pt idx="7">
                  <c:v>88.3</c:v>
                </c:pt>
                <c:pt idx="8">
                  <c:v>123.065</c:v>
                </c:pt>
                <c:pt idx="9">
                  <c:v>339.884</c:v>
                </c:pt>
                <c:pt idx="10">
                  <c:v>592.961</c:v>
                </c:pt>
                <c:pt idx="11">
                  <c:v>576.702</c:v>
                </c:pt>
              </c:numCache>
            </c:numRef>
          </c:val>
          <c:smooth val="0"/>
        </c:ser>
        <c:marker val="1"/>
        <c:axId val="40599943"/>
        <c:axId val="29855168"/>
      </c:lineChart>
      <c:catAx>
        <c:axId val="4059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55168"/>
        <c:crosses val="autoZero"/>
        <c:auto val="1"/>
        <c:lblOffset val="100"/>
        <c:tickLblSkip val="1"/>
        <c:noMultiLvlLbl val="0"/>
      </c:catAx>
      <c:valAx>
        <c:axId val="29855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994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rove 2011 (odběrné m. 221362, měřící č. 2)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'[1]2011'!$C$6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'[1]2011'!$A$7:$A$18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'[1]2011'!$C$7:$C$18</c:f>
              <c:numCache>
                <c:ptCount val="12"/>
                <c:pt idx="0">
                  <c:v>20.443</c:v>
                </c:pt>
                <c:pt idx="1">
                  <c:v>17.797</c:v>
                </c:pt>
                <c:pt idx="2">
                  <c:v>13.993</c:v>
                </c:pt>
                <c:pt idx="3">
                  <c:v>9.113</c:v>
                </c:pt>
                <c:pt idx="4">
                  <c:v>6.8</c:v>
                </c:pt>
                <c:pt idx="5">
                  <c:v>5.313</c:v>
                </c:pt>
                <c:pt idx="6">
                  <c:v>5.55</c:v>
                </c:pt>
                <c:pt idx="7">
                  <c:v>5.148</c:v>
                </c:pt>
                <c:pt idx="8">
                  <c:v>5.781</c:v>
                </c:pt>
                <c:pt idx="9">
                  <c:v>10.332</c:v>
                </c:pt>
                <c:pt idx="10">
                  <c:v>20.281</c:v>
                </c:pt>
                <c:pt idx="11">
                  <c:v>17.534</c:v>
                </c:pt>
              </c:numCache>
            </c:numRef>
          </c:val>
          <c:smooth val="0"/>
        </c:ser>
        <c:marker val="1"/>
        <c:axId val="261057"/>
        <c:axId val="2349514"/>
      </c:lineChart>
      <c:catAx>
        <c:axId val="261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9514"/>
        <c:crosses val="autoZero"/>
        <c:auto val="1"/>
        <c:lblOffset val="100"/>
        <c:tickLblSkip val="1"/>
        <c:noMultiLvlLbl val="0"/>
      </c:catAx>
      <c:valAx>
        <c:axId val="23495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05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2013 (odběrné m. 221362, měřící č.1)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'[1]2013'!$B$6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'[1]2013'!$A$7:$A$18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'[1]2013'!$B$7:$B$18</c:f>
              <c:numCache>
                <c:ptCount val="12"/>
                <c:pt idx="0">
                  <c:v>804.121</c:v>
                </c:pt>
                <c:pt idx="1">
                  <c:v>713.303</c:v>
                </c:pt>
              </c:numCache>
            </c:numRef>
          </c:val>
          <c:smooth val="0"/>
        </c:ser>
        <c:marker val="1"/>
        <c:axId val="21145627"/>
        <c:axId val="56092916"/>
      </c:lineChart>
      <c:catAx>
        <c:axId val="21145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92916"/>
        <c:crosses val="autoZero"/>
        <c:auto val="1"/>
        <c:lblOffset val="100"/>
        <c:tickLblSkip val="1"/>
        <c:noMultiLvlLbl val="0"/>
      </c:catAx>
      <c:valAx>
        <c:axId val="56092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4562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2013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3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'[1]2013'!$C$6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'[1]2013'!$A$7:$A$18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'[1]2013'!$C$7:$C$18</c:f>
              <c:numCache>
                <c:ptCount val="12"/>
                <c:pt idx="0">
                  <c:v>22.749</c:v>
                </c:pt>
                <c:pt idx="1">
                  <c:v>20.879</c:v>
                </c:pt>
              </c:numCache>
            </c:numRef>
          </c:val>
          <c:smooth val="0"/>
        </c:ser>
        <c:marker val="1"/>
        <c:axId val="35074197"/>
        <c:axId val="47232318"/>
      </c:lineChart>
      <c:catAx>
        <c:axId val="35074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32318"/>
        <c:crosses val="autoZero"/>
        <c:auto val="1"/>
        <c:lblOffset val="100"/>
        <c:tickLblSkip val="1"/>
        <c:noMultiLvlLbl val="0"/>
      </c:catAx>
      <c:valAx>
        <c:axId val="47232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7419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2012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'[1]2012'!$B$6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'[1]2012'!$A$7:$A$18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'[1]2012'!$B$7:$B$18</c:f>
              <c:numCache>
                <c:ptCount val="12"/>
                <c:pt idx="0">
                  <c:v>656.772</c:v>
                </c:pt>
                <c:pt idx="1">
                  <c:v>884.637</c:v>
                </c:pt>
                <c:pt idx="2">
                  <c:v>442.132</c:v>
                </c:pt>
                <c:pt idx="3">
                  <c:v>335.656</c:v>
                </c:pt>
                <c:pt idx="4">
                  <c:v>80.144</c:v>
                </c:pt>
                <c:pt idx="5">
                  <c:v>53.8</c:v>
                </c:pt>
                <c:pt idx="6">
                  <c:v>36.188</c:v>
                </c:pt>
                <c:pt idx="7">
                  <c:v>37.546</c:v>
                </c:pt>
                <c:pt idx="8">
                  <c:v>135.109</c:v>
                </c:pt>
                <c:pt idx="9">
                  <c:v>388.025</c:v>
                </c:pt>
                <c:pt idx="10">
                  <c:v>503.533</c:v>
                </c:pt>
                <c:pt idx="11">
                  <c:v>719.688</c:v>
                </c:pt>
              </c:numCache>
            </c:numRef>
          </c:val>
          <c:smooth val="0"/>
        </c:ser>
        <c:marker val="1"/>
        <c:axId val="22437679"/>
        <c:axId val="612520"/>
      </c:lineChart>
      <c:catAx>
        <c:axId val="22437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520"/>
        <c:crosses val="autoZero"/>
        <c:auto val="1"/>
        <c:lblOffset val="100"/>
        <c:tickLblSkip val="1"/>
        <c:noMultiLvlLbl val="0"/>
      </c:catAx>
      <c:valAx>
        <c:axId val="612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3767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2012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'[1]2012'!$C$6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'[1]2012'!$A$7:$A$18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'[1]2012'!$C$7:$C$18</c:f>
              <c:numCache>
                <c:ptCount val="12"/>
                <c:pt idx="0">
                  <c:v>18.096</c:v>
                </c:pt>
                <c:pt idx="1">
                  <c:v>22.425</c:v>
                </c:pt>
                <c:pt idx="2">
                  <c:v>13.764</c:v>
                </c:pt>
                <c:pt idx="3">
                  <c:v>11.191</c:v>
                </c:pt>
                <c:pt idx="4">
                  <c:v>6.133</c:v>
                </c:pt>
                <c:pt idx="5">
                  <c:v>5.379</c:v>
                </c:pt>
                <c:pt idx="6">
                  <c:v>5.102</c:v>
                </c:pt>
                <c:pt idx="7">
                  <c:v>4.807</c:v>
                </c:pt>
                <c:pt idx="8">
                  <c:v>5.636</c:v>
                </c:pt>
                <c:pt idx="9">
                  <c:v>10.636</c:v>
                </c:pt>
                <c:pt idx="10">
                  <c:v>14.187</c:v>
                </c:pt>
                <c:pt idx="11">
                  <c:v>20.289</c:v>
                </c:pt>
              </c:numCache>
            </c:numRef>
          </c:val>
          <c:smooth val="0"/>
        </c:ser>
        <c:marker val="1"/>
        <c:axId val="5512681"/>
        <c:axId val="49614130"/>
      </c:lineChart>
      <c:catAx>
        <c:axId val="5512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14130"/>
        <c:crosses val="autoZero"/>
        <c:auto val="1"/>
        <c:lblOffset val="100"/>
        <c:tickLblSkip val="1"/>
        <c:noMultiLvlLbl val="0"/>
      </c:catAx>
      <c:valAx>
        <c:axId val="496141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268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leden - listopad 2010 (odběrné m. 221362, měřící m. 1010141)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v>[MWh]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3873987"/>
        <c:axId val="59321564"/>
      </c:lineChart>
      <c:catAx>
        <c:axId val="4387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21564"/>
        <c:crosses val="autoZero"/>
        <c:auto val="1"/>
        <c:lblOffset val="100"/>
        <c:tickLblSkip val="1"/>
        <c:noMultiLvlLbl val="0"/>
      </c:catAx>
      <c:valAx>
        <c:axId val="59321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7398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13</xdr:col>
      <xdr:colOff>590550</xdr:colOff>
      <xdr:row>44</xdr:row>
      <xdr:rowOff>0</xdr:rowOff>
    </xdr:to>
    <xdr:graphicFrame>
      <xdr:nvGraphicFramePr>
        <xdr:cNvPr id="1" name="graf 1"/>
        <xdr:cNvGraphicFramePr/>
      </xdr:nvGraphicFramePr>
      <xdr:xfrm>
        <a:off x="0" y="3333750"/>
        <a:ext cx="9105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13</xdr:col>
      <xdr:colOff>590550</xdr:colOff>
      <xdr:row>69</xdr:row>
      <xdr:rowOff>0</xdr:rowOff>
    </xdr:to>
    <xdr:graphicFrame>
      <xdr:nvGraphicFramePr>
        <xdr:cNvPr id="2" name="graf 2"/>
        <xdr:cNvGraphicFramePr/>
      </xdr:nvGraphicFramePr>
      <xdr:xfrm>
        <a:off x="0" y="7381875"/>
        <a:ext cx="91059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3" name="graf 3"/>
        <xdr:cNvGraphicFramePr/>
      </xdr:nvGraphicFramePr>
      <xdr:xfrm>
        <a:off x="0" y="3333750"/>
        <a:ext cx="91249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4" name="graf 4"/>
        <xdr:cNvGraphicFramePr/>
      </xdr:nvGraphicFramePr>
      <xdr:xfrm>
        <a:off x="0" y="7381875"/>
        <a:ext cx="9124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1" name="graf 1"/>
        <xdr:cNvGraphicFramePr/>
      </xdr:nvGraphicFramePr>
      <xdr:xfrm>
        <a:off x="0" y="3333750"/>
        <a:ext cx="9124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2" name="graf 2"/>
        <xdr:cNvGraphicFramePr/>
      </xdr:nvGraphicFramePr>
      <xdr:xfrm>
        <a:off x="0" y="738187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3" name="graf 3"/>
        <xdr:cNvGraphicFramePr/>
      </xdr:nvGraphicFramePr>
      <xdr:xfrm>
        <a:off x="0" y="3333750"/>
        <a:ext cx="91249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4" name="graf 4"/>
        <xdr:cNvGraphicFramePr/>
      </xdr:nvGraphicFramePr>
      <xdr:xfrm>
        <a:off x="0" y="7381875"/>
        <a:ext cx="9124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1" name="graf 1"/>
        <xdr:cNvGraphicFramePr/>
      </xdr:nvGraphicFramePr>
      <xdr:xfrm>
        <a:off x="0" y="3333750"/>
        <a:ext cx="9124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2" name="graf 2"/>
        <xdr:cNvGraphicFramePr/>
      </xdr:nvGraphicFramePr>
      <xdr:xfrm>
        <a:off x="0" y="738187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3" name="graf 3"/>
        <xdr:cNvGraphicFramePr/>
      </xdr:nvGraphicFramePr>
      <xdr:xfrm>
        <a:off x="0" y="3333750"/>
        <a:ext cx="91249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4" name="graf 4"/>
        <xdr:cNvGraphicFramePr/>
      </xdr:nvGraphicFramePr>
      <xdr:xfrm>
        <a:off x="0" y="7381875"/>
        <a:ext cx="9124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1" name="graf 1"/>
        <xdr:cNvGraphicFramePr/>
      </xdr:nvGraphicFramePr>
      <xdr:xfrm>
        <a:off x="0" y="3333750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2" name="graf 2"/>
        <xdr:cNvGraphicFramePr/>
      </xdr:nvGraphicFramePr>
      <xdr:xfrm>
        <a:off x="0" y="741997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3" name="graf 3"/>
        <xdr:cNvGraphicFramePr/>
      </xdr:nvGraphicFramePr>
      <xdr:xfrm>
        <a:off x="0" y="3333750"/>
        <a:ext cx="912495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4" name="graf 4"/>
        <xdr:cNvGraphicFramePr/>
      </xdr:nvGraphicFramePr>
      <xdr:xfrm>
        <a:off x="0" y="7419975"/>
        <a:ext cx="9124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1" name="graf 1"/>
        <xdr:cNvGraphicFramePr/>
      </xdr:nvGraphicFramePr>
      <xdr:xfrm>
        <a:off x="0" y="3333750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2" name="graf 2"/>
        <xdr:cNvGraphicFramePr/>
      </xdr:nvGraphicFramePr>
      <xdr:xfrm>
        <a:off x="0" y="741997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3" name="graf 3"/>
        <xdr:cNvGraphicFramePr/>
      </xdr:nvGraphicFramePr>
      <xdr:xfrm>
        <a:off x="0" y="3333750"/>
        <a:ext cx="912495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4" name="graf 4"/>
        <xdr:cNvGraphicFramePr/>
      </xdr:nvGraphicFramePr>
      <xdr:xfrm>
        <a:off x="0" y="7419975"/>
        <a:ext cx="9124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1" name="graf 1"/>
        <xdr:cNvGraphicFramePr/>
      </xdr:nvGraphicFramePr>
      <xdr:xfrm>
        <a:off x="0" y="3333750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2" name="graf 2"/>
        <xdr:cNvGraphicFramePr/>
      </xdr:nvGraphicFramePr>
      <xdr:xfrm>
        <a:off x="0" y="741997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3" name="graf 3"/>
        <xdr:cNvGraphicFramePr/>
      </xdr:nvGraphicFramePr>
      <xdr:xfrm>
        <a:off x="0" y="3333750"/>
        <a:ext cx="912495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4" name="graf 4"/>
        <xdr:cNvGraphicFramePr/>
      </xdr:nvGraphicFramePr>
      <xdr:xfrm>
        <a:off x="0" y="7419975"/>
        <a:ext cx="9124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423_4_refer&#225;t_stavebn&#237;_spr&#225;vy\T.Mach&#225;&#269;ek_TM\v&#253;b&#283;ry\v&#253;b&#283;r_plyn\2012\spot&#345;eby_podklady_pracovn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dpokládaná spotřeba"/>
      <sheetName val="2009"/>
      <sheetName val="2010"/>
      <sheetName val="2011"/>
      <sheetName val="2012"/>
      <sheetName val="2013"/>
      <sheetName val="2005-2013"/>
      <sheetName val="List3"/>
      <sheetName val="List2"/>
    </sheetNames>
    <sheetDataSet>
      <sheetData sheetId="3">
        <row r="6">
          <cell r="B6" t="str">
            <v>[MWh]</v>
          </cell>
          <cell r="C6" t="str">
            <v>[MWh]</v>
          </cell>
        </row>
        <row r="7">
          <cell r="A7" t="str">
            <v>leden</v>
          </cell>
          <cell r="B7">
            <v>801.623</v>
          </cell>
          <cell r="C7">
            <v>20.443</v>
          </cell>
        </row>
        <row r="8">
          <cell r="A8" t="str">
            <v>únor</v>
          </cell>
          <cell r="B8">
            <v>723.108</v>
          </cell>
          <cell r="C8">
            <v>17.797</v>
          </cell>
        </row>
        <row r="9">
          <cell r="A9" t="str">
            <v>březen</v>
          </cell>
          <cell r="B9">
            <v>511.151</v>
          </cell>
          <cell r="C9">
            <v>13.993</v>
          </cell>
        </row>
        <row r="10">
          <cell r="A10" t="str">
            <v>duben</v>
          </cell>
          <cell r="B10">
            <v>227.553</v>
          </cell>
          <cell r="C10">
            <v>9.113</v>
          </cell>
        </row>
        <row r="11">
          <cell r="A11" t="str">
            <v>květen</v>
          </cell>
          <cell r="B11">
            <v>174.315</v>
          </cell>
          <cell r="C11">
            <v>6.8</v>
          </cell>
        </row>
        <row r="12">
          <cell r="A12" t="str">
            <v>červen</v>
          </cell>
          <cell r="B12">
            <v>89.319</v>
          </cell>
          <cell r="C12">
            <v>5.313</v>
          </cell>
        </row>
        <row r="13">
          <cell r="A13" t="str">
            <v>červenec</v>
          </cell>
          <cell r="B13">
            <v>85.468</v>
          </cell>
          <cell r="C13">
            <v>5.55</v>
          </cell>
        </row>
        <row r="14">
          <cell r="A14" t="str">
            <v>srpen</v>
          </cell>
          <cell r="B14">
            <v>88.3</v>
          </cell>
          <cell r="C14">
            <v>5.148</v>
          </cell>
        </row>
        <row r="15">
          <cell r="A15" t="str">
            <v>září</v>
          </cell>
          <cell r="B15">
            <v>123.065</v>
          </cell>
          <cell r="C15">
            <v>5.781</v>
          </cell>
        </row>
        <row r="16">
          <cell r="A16" t="str">
            <v>říjen</v>
          </cell>
          <cell r="B16">
            <v>339.884</v>
          </cell>
          <cell r="C16">
            <v>10.332</v>
          </cell>
        </row>
        <row r="17">
          <cell r="A17" t="str">
            <v>listopad</v>
          </cell>
          <cell r="B17">
            <v>592.961</v>
          </cell>
          <cell r="C17">
            <v>20.281</v>
          </cell>
        </row>
        <row r="18">
          <cell r="A18" t="str">
            <v>prosinec</v>
          </cell>
          <cell r="B18">
            <v>576.702</v>
          </cell>
          <cell r="C18">
            <v>17.534</v>
          </cell>
        </row>
      </sheetData>
      <sheetData sheetId="4">
        <row r="6">
          <cell r="B6" t="str">
            <v>[MWh]</v>
          </cell>
          <cell r="C6" t="str">
            <v>[MWh]</v>
          </cell>
        </row>
        <row r="7">
          <cell r="A7" t="str">
            <v>leden</v>
          </cell>
          <cell r="B7">
            <v>656.772</v>
          </cell>
          <cell r="C7">
            <v>18.096</v>
          </cell>
        </row>
        <row r="8">
          <cell r="A8" t="str">
            <v>únor</v>
          </cell>
          <cell r="B8">
            <v>884.637</v>
          </cell>
          <cell r="C8">
            <v>22.425</v>
          </cell>
        </row>
        <row r="9">
          <cell r="A9" t="str">
            <v>březen</v>
          </cell>
          <cell r="B9">
            <v>442.132</v>
          </cell>
          <cell r="C9">
            <v>13.764</v>
          </cell>
        </row>
        <row r="10">
          <cell r="A10" t="str">
            <v>duben</v>
          </cell>
          <cell r="B10">
            <v>335.656</v>
          </cell>
          <cell r="C10">
            <v>11.191</v>
          </cell>
        </row>
        <row r="11">
          <cell r="A11" t="str">
            <v>květen</v>
          </cell>
          <cell r="B11">
            <v>80.144</v>
          </cell>
          <cell r="C11">
            <v>6.133</v>
          </cell>
        </row>
        <row r="12">
          <cell r="A12" t="str">
            <v>červen</v>
          </cell>
          <cell r="B12">
            <v>53.8</v>
          </cell>
          <cell r="C12">
            <v>5.379</v>
          </cell>
        </row>
        <row r="13">
          <cell r="A13" t="str">
            <v>červenec</v>
          </cell>
          <cell r="B13">
            <v>36.188</v>
          </cell>
          <cell r="C13">
            <v>5.102</v>
          </cell>
        </row>
        <row r="14">
          <cell r="A14" t="str">
            <v>srpen</v>
          </cell>
          <cell r="B14">
            <v>37.546</v>
          </cell>
          <cell r="C14">
            <v>4.807</v>
          </cell>
        </row>
        <row r="15">
          <cell r="A15" t="str">
            <v>září</v>
          </cell>
          <cell r="B15">
            <v>135.109</v>
          </cell>
          <cell r="C15">
            <v>5.636</v>
          </cell>
        </row>
        <row r="16">
          <cell r="A16" t="str">
            <v>říjen</v>
          </cell>
          <cell r="B16">
            <v>388.025</v>
          </cell>
          <cell r="C16">
            <v>10.636</v>
          </cell>
        </row>
        <row r="17">
          <cell r="A17" t="str">
            <v>listopad</v>
          </cell>
          <cell r="B17">
            <v>503.533</v>
          </cell>
          <cell r="C17">
            <v>14.187</v>
          </cell>
        </row>
        <row r="18">
          <cell r="A18" t="str">
            <v>prosinec</v>
          </cell>
          <cell r="B18">
            <v>719.688</v>
          </cell>
          <cell r="C18">
            <v>20.289</v>
          </cell>
        </row>
      </sheetData>
      <sheetData sheetId="5">
        <row r="6">
          <cell r="B6" t="str">
            <v>[MWh]</v>
          </cell>
          <cell r="C6" t="str">
            <v>[MWh]</v>
          </cell>
        </row>
        <row r="7">
          <cell r="A7" t="str">
            <v>leden</v>
          </cell>
          <cell r="B7">
            <v>804.121</v>
          </cell>
          <cell r="C7">
            <v>22.749</v>
          </cell>
        </row>
        <row r="8">
          <cell r="A8" t="str">
            <v>únor</v>
          </cell>
          <cell r="B8">
            <v>713.303</v>
          </cell>
          <cell r="C8">
            <v>20.879</v>
          </cell>
        </row>
        <row r="9">
          <cell r="A9" t="str">
            <v>březen</v>
          </cell>
        </row>
        <row r="10">
          <cell r="A10" t="str">
            <v>duben</v>
          </cell>
        </row>
        <row r="11">
          <cell r="A11" t="str">
            <v>květen</v>
          </cell>
        </row>
        <row r="12">
          <cell r="A12" t="str">
            <v>červen</v>
          </cell>
        </row>
        <row r="13">
          <cell r="A13" t="str">
            <v>červenec</v>
          </cell>
        </row>
        <row r="14">
          <cell r="A14" t="str">
            <v>srpen</v>
          </cell>
        </row>
        <row r="15">
          <cell r="A15" t="str">
            <v>září</v>
          </cell>
        </row>
        <row r="16">
          <cell r="A16" t="str">
            <v>říjen</v>
          </cell>
        </row>
        <row r="17">
          <cell r="A17" t="str">
            <v>listopad</v>
          </cell>
        </row>
        <row r="18">
          <cell r="A18" t="str">
            <v>prosinec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16</v>
      </c>
    </row>
    <row r="2" ht="13.5" thickBot="1"/>
    <row r="3" spans="1:3" ht="12.75">
      <c r="A3" s="23">
        <v>2011</v>
      </c>
      <c r="B3" s="24"/>
      <c r="C3" s="25"/>
    </row>
    <row r="4" spans="1:3" ht="12.75">
      <c r="A4" s="1" t="s">
        <v>13</v>
      </c>
      <c r="B4" s="26">
        <v>221362</v>
      </c>
      <c r="C4" s="27"/>
    </row>
    <row r="5" spans="1:3" ht="12.75">
      <c r="A5" s="1" t="s">
        <v>14</v>
      </c>
      <c r="B5" s="2" t="s">
        <v>18</v>
      </c>
      <c r="C5" s="3" t="s">
        <v>19</v>
      </c>
    </row>
    <row r="6" spans="1:3" ht="12.75">
      <c r="A6" s="1"/>
      <c r="B6" s="2" t="s">
        <v>12</v>
      </c>
      <c r="C6" s="3" t="s">
        <v>12</v>
      </c>
    </row>
    <row r="7" spans="1:3" ht="12.75">
      <c r="A7" s="4" t="s">
        <v>0</v>
      </c>
      <c r="B7" s="5">
        <v>801.623</v>
      </c>
      <c r="C7" s="6">
        <v>20.443</v>
      </c>
    </row>
    <row r="8" spans="1:3" ht="12.75">
      <c r="A8" s="4" t="s">
        <v>1</v>
      </c>
      <c r="B8" s="5">
        <v>723.108</v>
      </c>
      <c r="C8" s="6">
        <v>17.797</v>
      </c>
    </row>
    <row r="9" spans="1:3" ht="12.75">
      <c r="A9" s="4" t="s">
        <v>2</v>
      </c>
      <c r="B9" s="5">
        <v>511.151</v>
      </c>
      <c r="C9" s="6">
        <v>13.993</v>
      </c>
    </row>
    <row r="10" spans="1:3" ht="12.75">
      <c r="A10" s="4" t="s">
        <v>3</v>
      </c>
      <c r="B10" s="5">
        <v>227.553</v>
      </c>
      <c r="C10" s="6">
        <v>9.113</v>
      </c>
    </row>
    <row r="11" spans="1:3" ht="12.75">
      <c r="A11" s="4" t="s">
        <v>4</v>
      </c>
      <c r="B11" s="5">
        <v>174.315</v>
      </c>
      <c r="C11" s="6">
        <v>6.8</v>
      </c>
    </row>
    <row r="12" spans="1:3" ht="12.75">
      <c r="A12" s="4" t="s">
        <v>5</v>
      </c>
      <c r="B12" s="5">
        <v>89.319</v>
      </c>
      <c r="C12" s="6">
        <v>5.313</v>
      </c>
    </row>
    <row r="13" spans="1:3" ht="12.75">
      <c r="A13" s="4" t="s">
        <v>6</v>
      </c>
      <c r="B13" s="5">
        <v>85.468</v>
      </c>
      <c r="C13" s="6">
        <v>5.55</v>
      </c>
    </row>
    <row r="14" spans="1:3" ht="12.75">
      <c r="A14" s="4" t="s">
        <v>7</v>
      </c>
      <c r="B14" s="5">
        <v>88.3</v>
      </c>
      <c r="C14" s="6">
        <v>5.148</v>
      </c>
    </row>
    <row r="15" spans="1:3" ht="12.75">
      <c r="A15" s="4" t="s">
        <v>8</v>
      </c>
      <c r="B15" s="5">
        <v>123.065</v>
      </c>
      <c r="C15" s="6">
        <v>5.781</v>
      </c>
    </row>
    <row r="16" spans="1:3" ht="12.75">
      <c r="A16" s="4" t="s">
        <v>9</v>
      </c>
      <c r="B16" s="5">
        <v>339.884</v>
      </c>
      <c r="C16" s="6">
        <v>10.332</v>
      </c>
    </row>
    <row r="17" spans="1:3" ht="12.75">
      <c r="A17" s="4" t="s">
        <v>10</v>
      </c>
      <c r="B17" s="5">
        <v>592.961</v>
      </c>
      <c r="C17" s="6">
        <v>20.281</v>
      </c>
    </row>
    <row r="18" spans="1:3" ht="13.5" thickBot="1">
      <c r="A18" s="10" t="s">
        <v>11</v>
      </c>
      <c r="B18" s="11">
        <v>576.702</v>
      </c>
      <c r="C18" s="12">
        <v>17.534</v>
      </c>
    </row>
    <row r="19" spans="1:3" ht="13.5" thickBot="1">
      <c r="A19" s="7" t="s">
        <v>15</v>
      </c>
      <c r="B19" s="8">
        <f>SUM(B7:B18)</f>
        <v>4333.4490000000005</v>
      </c>
      <c r="C19" s="9">
        <f>SUM(C7:C18)</f>
        <v>138.085</v>
      </c>
    </row>
  </sheetData>
  <sheetProtection/>
  <mergeCells count="2">
    <mergeCell ref="A3:C3"/>
    <mergeCell ref="B4:C4"/>
  </mergeCells>
  <printOptions/>
  <pageMargins left="0.22" right="0.32" top="0.58" bottom="0.17" header="0.36" footer="0.22"/>
  <pageSetup fitToHeight="1" fitToWidth="1" horizontalDpi="600" verticalDpi="600" orientation="portrait" paperSize="9" scale="72" r:id="rId2"/>
  <headerFooter alignWithMargins="0">
    <oddHeader>&amp;LPříloha č. 3 c)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17</v>
      </c>
    </row>
    <row r="2" ht="13.5" thickBot="1"/>
    <row r="3" spans="1:3" ht="12.75">
      <c r="A3" s="23">
        <v>2012</v>
      </c>
      <c r="B3" s="24"/>
      <c r="C3" s="25"/>
    </row>
    <row r="4" spans="1:3" ht="12.75">
      <c r="A4" s="1" t="s">
        <v>13</v>
      </c>
      <c r="B4" s="26">
        <v>221362</v>
      </c>
      <c r="C4" s="27"/>
    </row>
    <row r="5" spans="1:3" ht="12.75">
      <c r="A5" s="1" t="s">
        <v>14</v>
      </c>
      <c r="B5" s="2" t="s">
        <v>18</v>
      </c>
      <c r="C5" s="3" t="s">
        <v>19</v>
      </c>
    </row>
    <row r="6" spans="1:3" ht="12.75">
      <c r="A6" s="1"/>
      <c r="B6" s="2" t="s">
        <v>12</v>
      </c>
      <c r="C6" s="3" t="s">
        <v>12</v>
      </c>
    </row>
    <row r="7" spans="1:3" ht="12.75">
      <c r="A7" s="4" t="s">
        <v>0</v>
      </c>
      <c r="B7" s="5">
        <v>656.772</v>
      </c>
      <c r="C7" s="6">
        <v>18.096</v>
      </c>
    </row>
    <row r="8" spans="1:3" ht="12.75">
      <c r="A8" s="4" t="s">
        <v>1</v>
      </c>
      <c r="B8" s="5">
        <v>884.637</v>
      </c>
      <c r="C8" s="6">
        <v>22.425</v>
      </c>
    </row>
    <row r="9" spans="1:3" ht="12.75">
      <c r="A9" s="4" t="s">
        <v>2</v>
      </c>
      <c r="B9" s="5">
        <v>442.132</v>
      </c>
      <c r="C9" s="6">
        <v>13.764</v>
      </c>
    </row>
    <row r="10" spans="1:3" ht="12.75">
      <c r="A10" s="4" t="s">
        <v>3</v>
      </c>
      <c r="B10" s="5">
        <v>335.656</v>
      </c>
      <c r="C10" s="6">
        <v>11.191</v>
      </c>
    </row>
    <row r="11" spans="1:3" ht="12.75">
      <c r="A11" s="4" t="s">
        <v>4</v>
      </c>
      <c r="B11" s="5">
        <v>80.144</v>
      </c>
      <c r="C11" s="6">
        <v>6.133</v>
      </c>
    </row>
    <row r="12" spans="1:3" ht="12.75">
      <c r="A12" s="4" t="s">
        <v>5</v>
      </c>
      <c r="B12" s="5">
        <v>53.8</v>
      </c>
      <c r="C12" s="6">
        <v>5.379</v>
      </c>
    </row>
    <row r="13" spans="1:3" ht="12.75">
      <c r="A13" s="4" t="s">
        <v>6</v>
      </c>
      <c r="B13" s="5">
        <v>36.188</v>
      </c>
      <c r="C13" s="6">
        <v>5.102</v>
      </c>
    </row>
    <row r="14" spans="1:3" ht="12.75">
      <c r="A14" s="4" t="s">
        <v>7</v>
      </c>
      <c r="B14" s="5">
        <v>37.546</v>
      </c>
      <c r="C14" s="6">
        <v>4.807</v>
      </c>
    </row>
    <row r="15" spans="1:3" ht="12.75">
      <c r="A15" s="4" t="s">
        <v>8</v>
      </c>
      <c r="B15" s="5">
        <v>135.109</v>
      </c>
      <c r="C15" s="6">
        <v>5.636</v>
      </c>
    </row>
    <row r="16" spans="1:3" ht="12.75">
      <c r="A16" s="4" t="s">
        <v>9</v>
      </c>
      <c r="B16" s="5">
        <v>388.025</v>
      </c>
      <c r="C16" s="6">
        <v>10.636</v>
      </c>
    </row>
    <row r="17" spans="1:3" ht="12.75">
      <c r="A17" s="4" t="s">
        <v>10</v>
      </c>
      <c r="B17" s="5">
        <v>503.533</v>
      </c>
      <c r="C17" s="6">
        <v>14.187</v>
      </c>
    </row>
    <row r="18" spans="1:3" ht="13.5" thickBot="1">
      <c r="A18" s="10" t="s">
        <v>11</v>
      </c>
      <c r="B18" s="11">
        <v>719.688</v>
      </c>
      <c r="C18" s="12">
        <v>20.289</v>
      </c>
    </row>
    <row r="19" spans="1:3" ht="13.5" thickBot="1">
      <c r="A19" s="7" t="s">
        <v>15</v>
      </c>
      <c r="B19" s="8">
        <f>SUM(B7:B18)</f>
        <v>4273.2300000000005</v>
      </c>
      <c r="C19" s="9">
        <f>SUM(C7:C18)</f>
        <v>137.64499999999998</v>
      </c>
    </row>
  </sheetData>
  <sheetProtection/>
  <mergeCells count="2">
    <mergeCell ref="A3:C3"/>
    <mergeCell ref="B4:C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20</v>
      </c>
    </row>
    <row r="2" ht="13.5" thickBot="1"/>
    <row r="3" spans="1:3" ht="12.75">
      <c r="A3" s="23">
        <v>2013</v>
      </c>
      <c r="B3" s="24"/>
      <c r="C3" s="25"/>
    </row>
    <row r="4" spans="1:3" ht="12.75">
      <c r="A4" s="1" t="s">
        <v>13</v>
      </c>
      <c r="B4" s="26">
        <v>221362</v>
      </c>
      <c r="C4" s="27"/>
    </row>
    <row r="5" spans="1:3" ht="12.75">
      <c r="A5" s="1" t="s">
        <v>14</v>
      </c>
      <c r="B5" s="2" t="s">
        <v>18</v>
      </c>
      <c r="C5" s="3" t="s">
        <v>19</v>
      </c>
    </row>
    <row r="6" spans="1:3" ht="12.75">
      <c r="A6" s="1"/>
      <c r="B6" s="2" t="s">
        <v>12</v>
      </c>
      <c r="C6" s="3" t="s">
        <v>12</v>
      </c>
    </row>
    <row r="7" spans="1:3" ht="12.75">
      <c r="A7" s="4" t="s">
        <v>0</v>
      </c>
      <c r="B7" s="5">
        <v>804.121</v>
      </c>
      <c r="C7" s="6">
        <v>22.749</v>
      </c>
    </row>
    <row r="8" spans="1:3" ht="12.75">
      <c r="A8" s="4" t="s">
        <v>1</v>
      </c>
      <c r="B8" s="5">
        <v>713.303</v>
      </c>
      <c r="C8" s="6">
        <v>20.879</v>
      </c>
    </row>
    <row r="9" spans="1:3" ht="12.75">
      <c r="A9" s="4" t="s">
        <v>2</v>
      </c>
      <c r="B9" s="5">
        <v>726.172</v>
      </c>
      <c r="C9" s="6">
        <v>18.468</v>
      </c>
    </row>
    <row r="10" spans="1:3" ht="12.75">
      <c r="A10" s="4" t="s">
        <v>3</v>
      </c>
      <c r="B10" s="5">
        <v>333.547</v>
      </c>
      <c r="C10" s="6">
        <v>10.416</v>
      </c>
    </row>
    <row r="11" spans="1:3" ht="12.75">
      <c r="A11" s="4" t="s">
        <v>4</v>
      </c>
      <c r="B11" s="5">
        <v>152.964</v>
      </c>
      <c r="C11" s="6">
        <v>6.147</v>
      </c>
    </row>
    <row r="12" spans="1:3" ht="12.75">
      <c r="A12" s="4" t="s">
        <v>5</v>
      </c>
      <c r="B12" s="5">
        <v>91.841</v>
      </c>
      <c r="C12" s="6">
        <v>5.215</v>
      </c>
    </row>
    <row r="13" spans="1:3" ht="12.75">
      <c r="A13" s="4" t="s">
        <v>6</v>
      </c>
      <c r="B13" s="5">
        <v>35.304</v>
      </c>
      <c r="C13" s="6">
        <v>4.683</v>
      </c>
    </row>
    <row r="14" spans="1:3" ht="12.75">
      <c r="A14" s="4" t="s">
        <v>7</v>
      </c>
      <c r="B14" s="5">
        <v>39.717</v>
      </c>
      <c r="C14" s="6">
        <v>4.978</v>
      </c>
    </row>
    <row r="15" spans="1:3" ht="12.75">
      <c r="A15" s="4" t="s">
        <v>8</v>
      </c>
      <c r="B15" s="5">
        <v>148.606</v>
      </c>
      <c r="C15" s="6">
        <v>7.025</v>
      </c>
    </row>
    <row r="16" spans="1:3" ht="12.75">
      <c r="A16" s="4" t="s">
        <v>9</v>
      </c>
      <c r="B16" s="5">
        <v>339.643</v>
      </c>
      <c r="C16" s="6">
        <v>12.112</v>
      </c>
    </row>
    <row r="17" spans="1:3" ht="12.75">
      <c r="A17" s="4" t="s">
        <v>10</v>
      </c>
      <c r="B17" s="5">
        <v>530.8439999999999</v>
      </c>
      <c r="C17" s="6">
        <v>14.461</v>
      </c>
    </row>
    <row r="18" spans="1:3" ht="13.5" thickBot="1">
      <c r="A18" s="10" t="s">
        <v>11</v>
      </c>
      <c r="B18" s="11">
        <v>672.19</v>
      </c>
      <c r="C18" s="12">
        <v>18.156</v>
      </c>
    </row>
    <row r="19" spans="1:3" ht="13.5" thickBot="1">
      <c r="A19" s="7" t="s">
        <v>15</v>
      </c>
      <c r="B19" s="8">
        <f>SUM(B7:B18)</f>
        <v>4588.252</v>
      </c>
      <c r="C19" s="9">
        <f>SUM(C7:C18)</f>
        <v>145.28900000000002</v>
      </c>
    </row>
  </sheetData>
  <sheetProtection/>
  <mergeCells count="2">
    <mergeCell ref="A3:C3"/>
    <mergeCell ref="B4:C4"/>
  </mergeCells>
  <printOptions/>
  <pageMargins left="0.22" right="0.19" top="0.69" bottom="0.48" header="0.49" footer="0.4921259845"/>
  <pageSetup fitToHeight="1" fitToWidth="1" horizontalDpi="600" verticalDpi="600" orientation="portrait" paperSize="9" scale="70" r:id="rId2"/>
  <headerFooter alignWithMargins="0">
    <oddHeader>&amp;LPříloha č. 3 b)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21</v>
      </c>
    </row>
    <row r="2" spans="11:15" ht="13.5" thickBot="1">
      <c r="K2" s="15"/>
      <c r="L2" s="16"/>
      <c r="M2" s="16"/>
      <c r="N2" s="16"/>
      <c r="O2" s="16"/>
    </row>
    <row r="3" spans="1:15" ht="12.75">
      <c r="A3" s="23">
        <v>2014</v>
      </c>
      <c r="B3" s="24"/>
      <c r="C3" s="25"/>
      <c r="K3" s="17"/>
      <c r="L3" s="16"/>
      <c r="M3" s="16"/>
      <c r="N3" s="16"/>
      <c r="O3" s="16"/>
    </row>
    <row r="4" spans="1:15" ht="12.75">
      <c r="A4" s="1" t="s">
        <v>13</v>
      </c>
      <c r="B4" s="26">
        <v>221362</v>
      </c>
      <c r="C4" s="27"/>
      <c r="K4" s="17"/>
      <c r="L4" s="16"/>
      <c r="M4" s="16"/>
      <c r="N4" s="16"/>
      <c r="O4" s="16"/>
    </row>
    <row r="5" spans="1:15" ht="12.75">
      <c r="A5" s="1" t="s">
        <v>14</v>
      </c>
      <c r="B5" s="2" t="s">
        <v>18</v>
      </c>
      <c r="C5" s="3" t="s">
        <v>19</v>
      </c>
      <c r="K5" s="18"/>
      <c r="L5" s="19"/>
      <c r="M5" s="16"/>
      <c r="N5" s="16"/>
      <c r="O5" s="16"/>
    </row>
    <row r="6" spans="1:15" ht="12.75">
      <c r="A6" s="1"/>
      <c r="B6" s="2" t="s">
        <v>12</v>
      </c>
      <c r="C6" s="3" t="s">
        <v>12</v>
      </c>
      <c r="K6" s="18"/>
      <c r="L6" s="19"/>
      <c r="M6" s="16"/>
      <c r="N6" s="16"/>
      <c r="O6" s="16"/>
    </row>
    <row r="7" spans="1:15" ht="12.75">
      <c r="A7" s="4" t="s">
        <v>0</v>
      </c>
      <c r="B7" s="5">
        <v>715.523</v>
      </c>
      <c r="C7" s="6">
        <v>20.464</v>
      </c>
      <c r="K7" s="18"/>
      <c r="L7" s="19"/>
      <c r="M7" s="16"/>
      <c r="N7" s="16"/>
      <c r="O7" s="16"/>
    </row>
    <row r="8" spans="1:15" ht="12.75">
      <c r="A8" s="4" t="s">
        <v>1</v>
      </c>
      <c r="B8" s="5">
        <v>540.272</v>
      </c>
      <c r="C8" s="6">
        <v>16.497</v>
      </c>
      <c r="K8" s="20"/>
      <c r="L8" s="19"/>
      <c r="M8" s="16"/>
      <c r="N8" s="16"/>
      <c r="O8" s="16"/>
    </row>
    <row r="9" spans="1:15" ht="12.75">
      <c r="A9" s="4" t="s">
        <v>2</v>
      </c>
      <c r="B9" s="5">
        <v>419.615</v>
      </c>
      <c r="C9" s="6">
        <v>13.36</v>
      </c>
      <c r="K9" s="18"/>
      <c r="L9" s="19"/>
      <c r="M9" s="16"/>
      <c r="N9" s="16"/>
      <c r="O9" s="16"/>
    </row>
    <row r="10" spans="1:15" ht="12.75">
      <c r="A10" s="4" t="s">
        <v>3</v>
      </c>
      <c r="B10" s="5">
        <v>277.48</v>
      </c>
      <c r="C10" s="6">
        <v>9.7</v>
      </c>
      <c r="K10" s="18"/>
      <c r="L10" s="19"/>
      <c r="M10" s="16"/>
      <c r="N10" s="16"/>
      <c r="O10" s="16"/>
    </row>
    <row r="11" spans="1:15" ht="12.75">
      <c r="A11" s="4" t="s">
        <v>4</v>
      </c>
      <c r="B11" s="5">
        <v>177.616</v>
      </c>
      <c r="C11" s="6">
        <v>8.207</v>
      </c>
      <c r="K11" s="18"/>
      <c r="L11" s="19"/>
      <c r="M11" s="16"/>
      <c r="N11" s="16"/>
      <c r="O11" s="16"/>
    </row>
    <row r="12" spans="1:15" ht="12.75">
      <c r="A12" s="4" t="s">
        <v>5</v>
      </c>
      <c r="B12" s="5">
        <v>53.972</v>
      </c>
      <c r="C12" s="6">
        <v>4.887</v>
      </c>
      <c r="K12" s="20"/>
      <c r="L12" s="19"/>
      <c r="M12" s="16"/>
      <c r="N12" s="16"/>
      <c r="O12" s="16"/>
    </row>
    <row r="13" spans="1:15" ht="12.75">
      <c r="A13" s="4" t="s">
        <v>6</v>
      </c>
      <c r="B13" s="5">
        <v>34.848</v>
      </c>
      <c r="C13" s="6">
        <v>4.927</v>
      </c>
      <c r="K13" s="18"/>
      <c r="L13" s="19"/>
      <c r="M13" s="16"/>
      <c r="N13" s="16"/>
      <c r="O13" s="16"/>
    </row>
    <row r="14" spans="1:15" ht="12.75">
      <c r="A14" s="4" t="s">
        <v>7</v>
      </c>
      <c r="B14" s="5">
        <v>37.692</v>
      </c>
      <c r="C14" s="6">
        <v>5.045</v>
      </c>
      <c r="K14" s="18"/>
      <c r="L14" s="19"/>
      <c r="M14" s="16"/>
      <c r="N14" s="16"/>
      <c r="O14" s="16"/>
    </row>
    <row r="15" spans="1:15" ht="12.75">
      <c r="A15" s="4" t="s">
        <v>8</v>
      </c>
      <c r="B15" s="5">
        <v>88.77</v>
      </c>
      <c r="C15" s="6">
        <v>6.08</v>
      </c>
      <c r="K15" s="18"/>
      <c r="L15" s="19"/>
      <c r="M15" s="16"/>
      <c r="N15" s="16"/>
      <c r="O15" s="16"/>
    </row>
    <row r="16" spans="1:15" ht="12.75">
      <c r="A16" s="4" t="s">
        <v>9</v>
      </c>
      <c r="B16" s="5">
        <v>266.777</v>
      </c>
      <c r="C16" s="6">
        <v>11.484</v>
      </c>
      <c r="K16" s="20"/>
      <c r="L16" s="19"/>
      <c r="M16" s="16"/>
      <c r="N16" s="16"/>
      <c r="O16" s="16"/>
    </row>
    <row r="17" spans="1:15" ht="12.75">
      <c r="A17" s="4" t="s">
        <v>10</v>
      </c>
      <c r="B17" s="5">
        <v>429.708</v>
      </c>
      <c r="C17" s="6">
        <v>14.857</v>
      </c>
      <c r="K17" s="18"/>
      <c r="L17" s="19"/>
      <c r="M17" s="16"/>
      <c r="N17" s="16"/>
      <c r="O17" s="16"/>
    </row>
    <row r="18" spans="1:15" ht="13.5" thickBot="1">
      <c r="A18" s="10" t="s">
        <v>11</v>
      </c>
      <c r="B18" s="11">
        <v>652.151</v>
      </c>
      <c r="C18" s="12">
        <v>19.002</v>
      </c>
      <c r="K18" s="18"/>
      <c r="L18" s="19"/>
      <c r="M18" s="16"/>
      <c r="N18" s="16"/>
      <c r="O18" s="16"/>
    </row>
    <row r="19" spans="1:15" ht="13.5" thickBot="1">
      <c r="A19" s="7" t="s">
        <v>15</v>
      </c>
      <c r="B19" s="8">
        <f>SUM(B7:B18)</f>
        <v>3694.4240000000004</v>
      </c>
      <c r="C19" s="9">
        <f>SUM(C7:C18)</f>
        <v>134.51</v>
      </c>
      <c r="K19" s="18"/>
      <c r="L19" s="19"/>
      <c r="M19" s="16"/>
      <c r="N19" s="16"/>
      <c r="O19" s="16"/>
    </row>
    <row r="20" spans="11:15" ht="12.75">
      <c r="K20" s="20"/>
      <c r="L20" s="16"/>
      <c r="M20" s="16"/>
      <c r="N20" s="16"/>
      <c r="O20" s="16"/>
    </row>
    <row r="21" ht="15.75" thickBot="1">
      <c r="K21" s="14">
        <f>+K8+K12+K16+K20</f>
        <v>0</v>
      </c>
    </row>
  </sheetData>
  <sheetProtection/>
  <mergeCells count="2">
    <mergeCell ref="A3:C3"/>
    <mergeCell ref="B4:C4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22</v>
      </c>
    </row>
    <row r="2" spans="11:15" ht="13.5" thickBot="1">
      <c r="K2" s="15"/>
      <c r="L2" s="16"/>
      <c r="M2" s="16"/>
      <c r="N2" s="16"/>
      <c r="O2" s="16"/>
    </row>
    <row r="3" spans="1:15" ht="12.75">
      <c r="A3" s="23">
        <v>2015</v>
      </c>
      <c r="B3" s="24"/>
      <c r="C3" s="25"/>
      <c r="K3" s="17"/>
      <c r="L3" s="16"/>
      <c r="M3" s="16"/>
      <c r="N3" s="16"/>
      <c r="O3" s="16"/>
    </row>
    <row r="4" spans="1:15" ht="12.75">
      <c r="A4" s="1" t="s">
        <v>13</v>
      </c>
      <c r="B4" s="26">
        <v>221362</v>
      </c>
      <c r="C4" s="27"/>
      <c r="K4" s="17"/>
      <c r="L4" s="16"/>
      <c r="M4" s="16"/>
      <c r="N4" s="16"/>
      <c r="O4" s="16"/>
    </row>
    <row r="5" spans="1:15" ht="12.75">
      <c r="A5" s="1" t="s">
        <v>14</v>
      </c>
      <c r="B5" s="2" t="s">
        <v>18</v>
      </c>
      <c r="C5" s="3" t="s">
        <v>19</v>
      </c>
      <c r="K5" s="18"/>
      <c r="L5" s="19"/>
      <c r="M5" s="16"/>
      <c r="N5" s="16"/>
      <c r="O5" s="16"/>
    </row>
    <row r="6" spans="1:15" ht="12.75">
      <c r="A6" s="1"/>
      <c r="B6" s="2" t="s">
        <v>12</v>
      </c>
      <c r="C6" s="3" t="s">
        <v>12</v>
      </c>
      <c r="K6" s="18"/>
      <c r="L6" s="19"/>
      <c r="M6" s="16"/>
      <c r="N6" s="16"/>
      <c r="O6" s="16"/>
    </row>
    <row r="7" spans="1:15" ht="12.75">
      <c r="A7" s="4" t="s">
        <v>0</v>
      </c>
      <c r="B7" s="5">
        <v>652.95</v>
      </c>
      <c r="C7" s="6">
        <v>20.982</v>
      </c>
      <c r="K7" s="18"/>
      <c r="L7" s="19"/>
      <c r="M7" s="16"/>
      <c r="N7" s="16"/>
      <c r="O7" s="16"/>
    </row>
    <row r="8" spans="1:15" ht="12.75">
      <c r="A8" s="4" t="s">
        <v>1</v>
      </c>
      <c r="B8" s="5">
        <v>650.494</v>
      </c>
      <c r="C8" s="6">
        <v>19.305</v>
      </c>
      <c r="K8" s="20"/>
      <c r="L8" s="19"/>
      <c r="M8" s="16"/>
      <c r="N8" s="16"/>
      <c r="O8" s="16"/>
    </row>
    <row r="9" spans="1:15" ht="12.75">
      <c r="A9" s="4" t="s">
        <v>2</v>
      </c>
      <c r="B9" s="5">
        <v>520.529</v>
      </c>
      <c r="C9" s="6">
        <v>15.577</v>
      </c>
      <c r="K9" s="18"/>
      <c r="L9" s="19"/>
      <c r="M9" s="16"/>
      <c r="N9" s="16"/>
      <c r="O9" s="16"/>
    </row>
    <row r="10" spans="1:15" ht="12.75">
      <c r="A10" s="4" t="s">
        <v>3</v>
      </c>
      <c r="B10" s="5">
        <v>323.74</v>
      </c>
      <c r="C10" s="6">
        <v>10.47</v>
      </c>
      <c r="K10" s="18"/>
      <c r="L10" s="19"/>
      <c r="M10" s="16"/>
      <c r="N10" s="16"/>
      <c r="O10" s="16"/>
    </row>
    <row r="11" spans="1:15" ht="12.75">
      <c r="A11" s="4" t="s">
        <v>4</v>
      </c>
      <c r="B11" s="5">
        <v>145.044</v>
      </c>
      <c r="C11" s="6">
        <v>6.845</v>
      </c>
      <c r="K11" s="18"/>
      <c r="L11" s="19"/>
      <c r="M11" s="16"/>
      <c r="N11" s="16"/>
      <c r="O11" s="16"/>
    </row>
    <row r="12" spans="1:15" ht="12.75">
      <c r="A12" s="4" t="s">
        <v>5</v>
      </c>
      <c r="B12" s="5">
        <v>41.893</v>
      </c>
      <c r="C12" s="6">
        <v>4.843</v>
      </c>
      <c r="K12" s="20"/>
      <c r="L12" s="19"/>
      <c r="M12" s="16"/>
      <c r="N12" s="16"/>
      <c r="O12" s="16"/>
    </row>
    <row r="13" spans="1:15" ht="12.75">
      <c r="A13" s="4" t="s">
        <v>6</v>
      </c>
      <c r="B13" s="5">
        <v>35.077</v>
      </c>
      <c r="C13" s="6">
        <v>4.565</v>
      </c>
      <c r="K13" s="18"/>
      <c r="L13" s="19"/>
      <c r="M13" s="16"/>
      <c r="N13" s="16"/>
      <c r="O13" s="16"/>
    </row>
    <row r="14" spans="1:15" ht="12.75">
      <c r="A14" s="4" t="s">
        <v>7</v>
      </c>
      <c r="B14" s="5">
        <v>35.119</v>
      </c>
      <c r="C14" s="6">
        <v>4.313</v>
      </c>
      <c r="K14" s="18"/>
      <c r="L14" s="19"/>
      <c r="M14" s="16"/>
      <c r="N14" s="16"/>
      <c r="O14" s="16"/>
    </row>
    <row r="15" spans="1:15" ht="12.75">
      <c r="A15" s="4" t="s">
        <v>8</v>
      </c>
      <c r="B15" s="5">
        <v>85.284</v>
      </c>
      <c r="C15" s="6">
        <v>5.784</v>
      </c>
      <c r="K15" s="18"/>
      <c r="L15" s="19"/>
      <c r="M15" s="16"/>
      <c r="N15" s="16"/>
      <c r="O15" s="16"/>
    </row>
    <row r="16" spans="1:15" ht="12.75">
      <c r="A16" s="4" t="s">
        <v>9</v>
      </c>
      <c r="B16" s="5">
        <v>388.558</v>
      </c>
      <c r="C16" s="6">
        <v>13.459</v>
      </c>
      <c r="K16" s="20"/>
      <c r="L16" s="19"/>
      <c r="M16" s="16"/>
      <c r="N16" s="16"/>
      <c r="O16" s="16"/>
    </row>
    <row r="17" spans="1:15" ht="12.75">
      <c r="A17" s="4" t="s">
        <v>10</v>
      </c>
      <c r="B17" s="5">
        <v>448.582</v>
      </c>
      <c r="C17" s="6">
        <v>14.297</v>
      </c>
      <c r="K17" s="18"/>
      <c r="L17" s="19"/>
      <c r="M17" s="16"/>
      <c r="N17" s="16"/>
      <c r="O17" s="16"/>
    </row>
    <row r="18" spans="1:15" ht="13.5" thickBot="1">
      <c r="A18" s="10" t="s">
        <v>11</v>
      </c>
      <c r="B18" s="11">
        <v>541.932</v>
      </c>
      <c r="C18" s="12">
        <v>16.758</v>
      </c>
      <c r="K18" s="18"/>
      <c r="L18" s="19"/>
      <c r="M18" s="16"/>
      <c r="N18" s="16"/>
      <c r="O18" s="16"/>
    </row>
    <row r="19" spans="1:15" ht="13.5" thickBot="1">
      <c r="A19" s="7" t="s">
        <v>15</v>
      </c>
      <c r="B19" s="8">
        <f>SUM(B7:B18)</f>
        <v>3869.202</v>
      </c>
      <c r="C19" s="9">
        <f>SUM(C7:C18)</f>
        <v>137.198</v>
      </c>
      <c r="K19" s="18"/>
      <c r="L19" s="19"/>
      <c r="M19" s="16"/>
      <c r="N19" s="16"/>
      <c r="O19" s="16"/>
    </row>
    <row r="20" spans="11:15" ht="12.75">
      <c r="K20" s="20"/>
      <c r="L20" s="16"/>
      <c r="M20" s="16"/>
      <c r="N20" s="16"/>
      <c r="O20" s="16"/>
    </row>
    <row r="21" ht="15.75" thickBot="1">
      <c r="K21" s="14">
        <f>+K8+K12+K16+K20</f>
        <v>0</v>
      </c>
    </row>
  </sheetData>
  <sheetProtection/>
  <mergeCells count="2">
    <mergeCell ref="A3:C3"/>
    <mergeCell ref="B4:C4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23</v>
      </c>
    </row>
    <row r="2" spans="11:15" ht="13.5" thickBot="1">
      <c r="K2" s="15"/>
      <c r="L2" s="16"/>
      <c r="M2" s="16"/>
      <c r="N2" s="16"/>
      <c r="O2" s="16"/>
    </row>
    <row r="3" spans="1:20" ht="12.75">
      <c r="A3" s="23">
        <v>2016</v>
      </c>
      <c r="B3" s="24"/>
      <c r="C3" s="25"/>
      <c r="K3" s="17"/>
      <c r="L3" s="16"/>
      <c r="M3" s="16"/>
      <c r="N3" s="16"/>
      <c r="O3" s="16"/>
      <c r="P3" s="16"/>
      <c r="Q3" s="18"/>
      <c r="R3" s="16"/>
      <c r="S3" s="16"/>
      <c r="T3" s="16"/>
    </row>
    <row r="4" spans="1:20" ht="12.75">
      <c r="A4" s="1" t="s">
        <v>13</v>
      </c>
      <c r="B4" s="26">
        <v>221362</v>
      </c>
      <c r="C4" s="27"/>
      <c r="K4" s="17"/>
      <c r="L4" s="16"/>
      <c r="M4" s="16"/>
      <c r="N4" s="16"/>
      <c r="O4" s="16"/>
      <c r="P4" s="16"/>
      <c r="Q4" s="18"/>
      <c r="R4" s="16"/>
      <c r="S4" s="16"/>
      <c r="T4" s="16"/>
    </row>
    <row r="5" spans="1:20" ht="12.75">
      <c r="A5" s="1" t="s">
        <v>14</v>
      </c>
      <c r="B5" s="2" t="s">
        <v>18</v>
      </c>
      <c r="C5" s="3" t="s">
        <v>19</v>
      </c>
      <c r="K5" s="18"/>
      <c r="L5" s="19"/>
      <c r="M5" s="16"/>
      <c r="N5" s="16"/>
      <c r="O5" s="16"/>
      <c r="P5" s="16"/>
      <c r="Q5" s="18"/>
      <c r="R5" s="16"/>
      <c r="S5" s="16"/>
      <c r="T5" s="16"/>
    </row>
    <row r="6" spans="1:20" ht="12.75">
      <c r="A6" s="1"/>
      <c r="B6" s="2" t="s">
        <v>12</v>
      </c>
      <c r="C6" s="3" t="s">
        <v>12</v>
      </c>
      <c r="K6" s="18"/>
      <c r="L6" s="19"/>
      <c r="M6" s="16"/>
      <c r="N6" s="16"/>
      <c r="O6" s="16"/>
      <c r="P6" s="16"/>
      <c r="Q6" s="18"/>
      <c r="R6" s="16"/>
      <c r="S6" s="16"/>
      <c r="T6" s="16"/>
    </row>
    <row r="7" spans="1:20" ht="12.75">
      <c r="A7" s="4" t="s">
        <v>0</v>
      </c>
      <c r="B7" s="5">
        <v>767.142</v>
      </c>
      <c r="C7" s="6">
        <v>22.861</v>
      </c>
      <c r="K7" s="18"/>
      <c r="L7" s="19"/>
      <c r="M7" s="16"/>
      <c r="N7" s="16"/>
      <c r="O7" s="16"/>
      <c r="P7" s="16"/>
      <c r="Q7" s="18"/>
      <c r="R7" s="16"/>
      <c r="S7" s="16"/>
      <c r="T7" s="16"/>
    </row>
    <row r="8" spans="1:20" ht="12.75">
      <c r="A8" s="4" t="s">
        <v>1</v>
      </c>
      <c r="B8" s="5">
        <v>550.196</v>
      </c>
      <c r="C8" s="6">
        <v>16.55</v>
      </c>
      <c r="K8" s="20"/>
      <c r="L8" s="19"/>
      <c r="M8" s="16"/>
      <c r="N8" s="16"/>
      <c r="O8" s="16"/>
      <c r="P8" s="16"/>
      <c r="Q8" s="18"/>
      <c r="R8" s="16"/>
      <c r="S8" s="16"/>
      <c r="T8" s="16"/>
    </row>
    <row r="9" spans="1:20" ht="12.75">
      <c r="A9" s="4" t="s">
        <v>2</v>
      </c>
      <c r="B9" s="5">
        <v>548.333</v>
      </c>
      <c r="C9" s="6">
        <v>16.595</v>
      </c>
      <c r="K9" s="18"/>
      <c r="L9" s="19"/>
      <c r="M9" s="16"/>
      <c r="N9" s="16"/>
      <c r="O9" s="16"/>
      <c r="P9" s="16"/>
      <c r="Q9" s="18"/>
      <c r="R9" s="16"/>
      <c r="S9" s="16"/>
      <c r="T9" s="16"/>
    </row>
    <row r="10" spans="1:20" ht="12.75">
      <c r="A10" s="4" t="s">
        <v>3</v>
      </c>
      <c r="B10" s="5">
        <v>341.088</v>
      </c>
      <c r="C10" s="6">
        <v>10.861</v>
      </c>
      <c r="K10" s="18"/>
      <c r="L10" s="19"/>
      <c r="M10" s="16"/>
      <c r="N10" s="16"/>
      <c r="O10" s="16"/>
      <c r="P10" s="16"/>
      <c r="Q10" s="18"/>
      <c r="R10" s="16"/>
      <c r="S10" s="16"/>
      <c r="T10" s="16"/>
    </row>
    <row r="11" spans="1:20" ht="12.75">
      <c r="A11" s="4" t="s">
        <v>4</v>
      </c>
      <c r="B11" s="5">
        <v>191.518</v>
      </c>
      <c r="C11" s="6">
        <v>6.379</v>
      </c>
      <c r="K11" s="18"/>
      <c r="L11" s="19"/>
      <c r="M11" s="16"/>
      <c r="N11" s="16"/>
      <c r="O11" s="16"/>
      <c r="P11" s="16"/>
      <c r="Q11" s="18"/>
      <c r="R11" s="16"/>
      <c r="S11" s="16"/>
      <c r="T11" s="16"/>
    </row>
    <row r="12" spans="1:20" ht="12.75">
      <c r="A12" s="4" t="s">
        <v>5</v>
      </c>
      <c r="B12" s="5">
        <v>42.998</v>
      </c>
      <c r="C12" s="6">
        <v>4.728</v>
      </c>
      <c r="K12" s="20"/>
      <c r="L12" s="19"/>
      <c r="M12" s="16"/>
      <c r="N12" s="16"/>
      <c r="O12" s="16"/>
      <c r="P12" s="16"/>
      <c r="Q12" s="21"/>
      <c r="R12" s="16"/>
      <c r="S12" s="16"/>
      <c r="T12" s="16"/>
    </row>
    <row r="13" spans="1:20" ht="12.75">
      <c r="A13" s="4" t="s">
        <v>6</v>
      </c>
      <c r="B13" s="5">
        <v>33.329</v>
      </c>
      <c r="C13" s="6">
        <v>4.149</v>
      </c>
      <c r="K13" s="18"/>
      <c r="L13" s="19"/>
      <c r="M13" s="16"/>
      <c r="N13" s="16"/>
      <c r="O13" s="16"/>
      <c r="P13" s="16"/>
      <c r="Q13" s="18"/>
      <c r="R13" s="16"/>
      <c r="S13" s="16"/>
      <c r="T13" s="16"/>
    </row>
    <row r="14" spans="1:20" ht="12.75">
      <c r="A14" s="4" t="s">
        <v>7</v>
      </c>
      <c r="B14" s="5">
        <v>33.329</v>
      </c>
      <c r="C14" s="6">
        <v>4.149</v>
      </c>
      <c r="K14" s="18"/>
      <c r="L14" s="19"/>
      <c r="M14" s="16"/>
      <c r="N14" s="16"/>
      <c r="O14" s="16"/>
      <c r="P14" s="16"/>
      <c r="Q14" s="18"/>
      <c r="R14" s="16"/>
      <c r="S14" s="16"/>
      <c r="T14" s="16"/>
    </row>
    <row r="15" spans="1:20" ht="12.75">
      <c r="A15" s="4" t="s">
        <v>8</v>
      </c>
      <c r="B15" s="5">
        <v>64.47</v>
      </c>
      <c r="C15" s="6">
        <v>4.406</v>
      </c>
      <c r="K15" s="18"/>
      <c r="L15" s="19"/>
      <c r="M15" s="16"/>
      <c r="N15" s="16"/>
      <c r="O15" s="16"/>
      <c r="P15" s="16"/>
      <c r="Q15" s="16"/>
      <c r="R15" s="16"/>
      <c r="S15" s="16"/>
      <c r="T15" s="16"/>
    </row>
    <row r="16" spans="1:15" ht="12.75">
      <c r="A16" s="4" t="s">
        <v>9</v>
      </c>
      <c r="B16" s="5">
        <v>377.918</v>
      </c>
      <c r="C16" s="6">
        <v>14.105</v>
      </c>
      <c r="K16" s="20"/>
      <c r="L16" s="19"/>
      <c r="M16" s="16"/>
      <c r="N16" s="16"/>
      <c r="O16" s="16"/>
    </row>
    <row r="17" spans="1:15" ht="12.75">
      <c r="A17" s="4" t="s">
        <v>10</v>
      </c>
      <c r="B17" s="5">
        <v>585.823</v>
      </c>
      <c r="C17" s="6">
        <v>17.54</v>
      </c>
      <c r="K17" s="18"/>
      <c r="L17" s="19"/>
      <c r="M17" s="16"/>
      <c r="N17" s="16"/>
      <c r="O17" s="16"/>
    </row>
    <row r="18" spans="1:15" ht="13.5" thickBot="1">
      <c r="A18" s="10" t="s">
        <v>11</v>
      </c>
      <c r="B18" s="11">
        <v>738.814</v>
      </c>
      <c r="C18" s="12">
        <v>19.548</v>
      </c>
      <c r="K18" s="18"/>
      <c r="L18" s="19"/>
      <c r="M18" s="16"/>
      <c r="N18" s="16"/>
      <c r="O18" s="16"/>
    </row>
    <row r="19" spans="1:15" ht="13.5" thickBot="1">
      <c r="A19" s="7" t="s">
        <v>15</v>
      </c>
      <c r="B19" s="8">
        <f>SUM(B7:B18)</f>
        <v>4274.9580000000005</v>
      </c>
      <c r="C19" s="9">
        <f>SUM(C7:C18)</f>
        <v>141.871</v>
      </c>
      <c r="K19" s="18"/>
      <c r="L19" s="19"/>
      <c r="M19" s="16"/>
      <c r="N19" s="16"/>
      <c r="O19" s="16"/>
    </row>
    <row r="20" spans="11:15" ht="12.75">
      <c r="K20" s="20"/>
      <c r="L20" s="16"/>
      <c r="M20" s="16"/>
      <c r="N20" s="16"/>
      <c r="O20" s="16"/>
    </row>
    <row r="21" ht="15.75" thickBot="1">
      <c r="K21" s="14">
        <f>+K8+K12+K16+K20</f>
        <v>0</v>
      </c>
    </row>
  </sheetData>
  <sheetProtection/>
  <mergeCells count="2">
    <mergeCell ref="A3:C3"/>
    <mergeCell ref="B4:C4"/>
  </mergeCell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M14"/>
  <sheetViews>
    <sheetView zoomScalePageLayoutView="0" workbookViewId="0" topLeftCell="A1">
      <selection activeCell="M16" sqref="M16"/>
    </sheetView>
  </sheetViews>
  <sheetFormatPr defaultColWidth="9.140625" defaultRowHeight="12.75"/>
  <sheetData>
    <row r="3" spans="1:13" ht="12.75">
      <c r="A3">
        <v>767.142</v>
      </c>
      <c r="B3">
        <v>22.861</v>
      </c>
      <c r="C3">
        <v>652.95</v>
      </c>
      <c r="D3">
        <v>20.982</v>
      </c>
      <c r="E3">
        <v>715.523</v>
      </c>
      <c r="F3">
        <v>20.464</v>
      </c>
      <c r="G3">
        <v>804.121</v>
      </c>
      <c r="H3">
        <v>22.749</v>
      </c>
      <c r="I3">
        <v>656.772</v>
      </c>
      <c r="J3">
        <v>18.096</v>
      </c>
      <c r="L3" s="22">
        <f>+(A3+C3+E3+G3+I3)/5</f>
        <v>719.3016</v>
      </c>
      <c r="M3" s="22">
        <f>+(B3+D3+F3+H3+J3)/5</f>
        <v>21.0304</v>
      </c>
    </row>
    <row r="4" spans="1:13" ht="12.75">
      <c r="A4">
        <v>550.196</v>
      </c>
      <c r="B4">
        <v>16.55</v>
      </c>
      <c r="C4">
        <v>650.494</v>
      </c>
      <c r="D4">
        <v>19.305</v>
      </c>
      <c r="E4">
        <v>540.272</v>
      </c>
      <c r="F4">
        <v>16.497</v>
      </c>
      <c r="G4">
        <v>713.303</v>
      </c>
      <c r="H4">
        <v>20.879</v>
      </c>
      <c r="I4">
        <v>884.637</v>
      </c>
      <c r="J4">
        <v>22.425</v>
      </c>
      <c r="L4" s="22">
        <f aca="true" t="shared" si="0" ref="L4:M14">+(A4+C4+E4+G4+I4)/5</f>
        <v>667.7804</v>
      </c>
      <c r="M4" s="22">
        <f t="shared" si="0"/>
        <v>19.1312</v>
      </c>
    </row>
    <row r="5" spans="1:13" ht="12.75">
      <c r="A5">
        <v>548.333</v>
      </c>
      <c r="B5">
        <v>16.595</v>
      </c>
      <c r="C5">
        <v>520.529</v>
      </c>
      <c r="D5">
        <v>15.577</v>
      </c>
      <c r="E5">
        <v>419.615</v>
      </c>
      <c r="F5">
        <v>13.36</v>
      </c>
      <c r="G5">
        <v>726.172</v>
      </c>
      <c r="H5">
        <v>18.468</v>
      </c>
      <c r="I5">
        <v>442.132</v>
      </c>
      <c r="J5">
        <v>13.764</v>
      </c>
      <c r="L5" s="22">
        <f t="shared" si="0"/>
        <v>531.3562000000001</v>
      </c>
      <c r="M5" s="22">
        <f t="shared" si="0"/>
        <v>15.5528</v>
      </c>
    </row>
    <row r="6" spans="1:13" ht="12.75">
      <c r="A6">
        <v>341.088</v>
      </c>
      <c r="B6">
        <v>10.861</v>
      </c>
      <c r="C6">
        <v>323.74</v>
      </c>
      <c r="D6">
        <v>10.47</v>
      </c>
      <c r="E6">
        <v>277.48</v>
      </c>
      <c r="F6">
        <v>9.7</v>
      </c>
      <c r="G6">
        <v>333.547</v>
      </c>
      <c r="H6">
        <v>10.416</v>
      </c>
      <c r="I6">
        <v>335.656</v>
      </c>
      <c r="J6">
        <v>11.191</v>
      </c>
      <c r="L6" s="22">
        <f t="shared" si="0"/>
        <v>322.30219999999997</v>
      </c>
      <c r="M6" s="22">
        <f t="shared" si="0"/>
        <v>10.527600000000001</v>
      </c>
    </row>
    <row r="7" spans="1:13" ht="12.75">
      <c r="A7">
        <v>191.518</v>
      </c>
      <c r="B7">
        <v>6.379</v>
      </c>
      <c r="C7">
        <v>145.044</v>
      </c>
      <c r="D7">
        <v>6.845</v>
      </c>
      <c r="E7">
        <v>177.616</v>
      </c>
      <c r="F7">
        <v>8.207</v>
      </c>
      <c r="G7">
        <v>152.964</v>
      </c>
      <c r="H7">
        <v>6.147</v>
      </c>
      <c r="I7">
        <v>80.144</v>
      </c>
      <c r="J7">
        <v>6.133</v>
      </c>
      <c r="L7" s="22">
        <f t="shared" si="0"/>
        <v>149.4572</v>
      </c>
      <c r="M7" s="22">
        <f t="shared" si="0"/>
        <v>6.742200000000001</v>
      </c>
    </row>
    <row r="8" spans="1:13" ht="12.75">
      <c r="A8">
        <v>42.998</v>
      </c>
      <c r="B8">
        <v>4.728</v>
      </c>
      <c r="C8">
        <v>41.893</v>
      </c>
      <c r="D8">
        <v>4.843</v>
      </c>
      <c r="E8">
        <v>53.972</v>
      </c>
      <c r="F8">
        <v>4.887</v>
      </c>
      <c r="G8">
        <v>91.841</v>
      </c>
      <c r="H8">
        <v>5.215</v>
      </c>
      <c r="I8">
        <v>53.8</v>
      </c>
      <c r="J8">
        <v>5.379</v>
      </c>
      <c r="L8" s="22">
        <f t="shared" si="0"/>
        <v>56.900800000000004</v>
      </c>
      <c r="M8" s="22">
        <f t="shared" si="0"/>
        <v>5.0104</v>
      </c>
    </row>
    <row r="9" spans="1:13" ht="12.75">
      <c r="A9">
        <v>33.329</v>
      </c>
      <c r="B9">
        <v>4.149</v>
      </c>
      <c r="C9">
        <v>35.077</v>
      </c>
      <c r="D9">
        <v>4.565</v>
      </c>
      <c r="E9">
        <v>34.848</v>
      </c>
      <c r="F9">
        <v>4.927</v>
      </c>
      <c r="G9">
        <v>35.304</v>
      </c>
      <c r="H9">
        <v>4.683</v>
      </c>
      <c r="I9">
        <v>36.188</v>
      </c>
      <c r="J9">
        <v>5.102</v>
      </c>
      <c r="L9" s="22">
        <f t="shared" si="0"/>
        <v>34.9492</v>
      </c>
      <c r="M9" s="22">
        <f t="shared" si="0"/>
        <v>4.6852</v>
      </c>
    </row>
    <row r="10" spans="1:13" ht="12.75">
      <c r="A10">
        <v>33.329</v>
      </c>
      <c r="B10">
        <v>4.149</v>
      </c>
      <c r="C10">
        <v>35.119</v>
      </c>
      <c r="D10">
        <v>4.313</v>
      </c>
      <c r="E10">
        <v>37.692</v>
      </c>
      <c r="F10">
        <v>5.045</v>
      </c>
      <c r="G10">
        <v>39.717</v>
      </c>
      <c r="H10">
        <v>4.978</v>
      </c>
      <c r="I10">
        <v>37.546</v>
      </c>
      <c r="J10">
        <v>4.807</v>
      </c>
      <c r="L10" s="22">
        <f t="shared" si="0"/>
        <v>36.680600000000005</v>
      </c>
      <c r="M10" s="22">
        <f t="shared" si="0"/>
        <v>4.6584</v>
      </c>
    </row>
    <row r="11" spans="1:13" ht="12.75">
      <c r="A11">
        <v>64.47</v>
      </c>
      <c r="B11">
        <v>4.406</v>
      </c>
      <c r="C11">
        <v>85.284</v>
      </c>
      <c r="D11">
        <v>5.784</v>
      </c>
      <c r="E11">
        <v>88.77</v>
      </c>
      <c r="F11">
        <v>6.08</v>
      </c>
      <c r="G11">
        <v>148.606</v>
      </c>
      <c r="H11">
        <v>7.025</v>
      </c>
      <c r="I11">
        <v>135.109</v>
      </c>
      <c r="J11">
        <v>5.636</v>
      </c>
      <c r="L11" s="22">
        <f t="shared" si="0"/>
        <v>104.4478</v>
      </c>
      <c r="M11" s="22">
        <f t="shared" si="0"/>
        <v>5.7862</v>
      </c>
    </row>
    <row r="12" spans="1:13" ht="12.75">
      <c r="A12">
        <v>377.918</v>
      </c>
      <c r="B12">
        <v>14.105</v>
      </c>
      <c r="C12">
        <v>388.558</v>
      </c>
      <c r="D12">
        <v>13.459</v>
      </c>
      <c r="E12">
        <v>266.777</v>
      </c>
      <c r="F12">
        <v>11.484</v>
      </c>
      <c r="G12">
        <v>339.643</v>
      </c>
      <c r="H12">
        <v>12.112</v>
      </c>
      <c r="I12">
        <v>388.025</v>
      </c>
      <c r="J12">
        <v>10.636</v>
      </c>
      <c r="L12" s="22">
        <f t="shared" si="0"/>
        <v>352.1842</v>
      </c>
      <c r="M12" s="22">
        <f t="shared" si="0"/>
        <v>12.359200000000001</v>
      </c>
    </row>
    <row r="13" spans="1:13" ht="12.75">
      <c r="A13">
        <v>585.823</v>
      </c>
      <c r="B13">
        <v>17.54</v>
      </c>
      <c r="C13">
        <v>448.582</v>
      </c>
      <c r="D13">
        <v>14.297</v>
      </c>
      <c r="E13">
        <v>429.708</v>
      </c>
      <c r="F13">
        <v>14.857</v>
      </c>
      <c r="G13">
        <v>530.8439999999999</v>
      </c>
      <c r="H13">
        <v>14.461</v>
      </c>
      <c r="I13">
        <v>503.533</v>
      </c>
      <c r="J13">
        <v>14.187</v>
      </c>
      <c r="L13" s="22">
        <f t="shared" si="0"/>
        <v>499.698</v>
      </c>
      <c r="M13" s="22">
        <f t="shared" si="0"/>
        <v>15.0684</v>
      </c>
    </row>
    <row r="14" spans="1:13" ht="12.75">
      <c r="A14">
        <v>738.814</v>
      </c>
      <c r="B14">
        <v>19.548</v>
      </c>
      <c r="C14">
        <v>541.932</v>
      </c>
      <c r="D14">
        <v>16.758</v>
      </c>
      <c r="E14">
        <v>652.151</v>
      </c>
      <c r="F14">
        <v>19.002</v>
      </c>
      <c r="G14">
        <v>672.19</v>
      </c>
      <c r="H14">
        <v>18.156</v>
      </c>
      <c r="I14">
        <v>719.688</v>
      </c>
      <c r="J14">
        <v>20.289</v>
      </c>
      <c r="L14" s="22">
        <f t="shared" si="0"/>
        <v>664.955</v>
      </c>
      <c r="M14" s="22">
        <f t="shared" si="0"/>
        <v>18.7506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Kvapil Václav</cp:lastModifiedBy>
  <cp:lastPrinted>2012-01-13T11:58:49Z</cp:lastPrinted>
  <dcterms:created xsi:type="dcterms:W3CDTF">2010-12-14T12:11:00Z</dcterms:created>
  <dcterms:modified xsi:type="dcterms:W3CDTF">2017-06-28T11:52:03Z</dcterms:modified>
  <cp:category/>
  <cp:version/>
  <cp:contentType/>
  <cp:contentStatus/>
</cp:coreProperties>
</file>