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08" windowWidth="19320" windowHeight="12996" activeTab="0"/>
  </bookViews>
  <sheets>
    <sheet name="List2" sheetId="2" r:id="rId1"/>
  </sheets>
  <definedNames>
    <definedName name="_xlnm.Print_Area" localSheetId="0">'List2'!$A$1:$F$33</definedName>
  </definedNames>
  <calcPr calcId="145621"/>
</workbook>
</file>

<file path=xl/sharedStrings.xml><?xml version="1.0" encoding="utf-8"?>
<sst xmlns="http://schemas.openxmlformats.org/spreadsheetml/2006/main" count="49" uniqueCount="33">
  <si>
    <t>CENOVÁ TABULKA</t>
  </si>
  <si>
    <t>Položka</t>
  </si>
  <si>
    <t>Popis činnosti</t>
  </si>
  <si>
    <t>počet</t>
  </si>
  <si>
    <t>jednotková cena v Kč bez DPH</t>
  </si>
  <si>
    <t>cena v Kč bez DPH</t>
  </si>
  <si>
    <t>MJ</t>
  </si>
  <si>
    <t>kpl</t>
  </si>
  <si>
    <t>Ostatní náklady jinde neuvedené nutné pro úspěšné dokončení, zprovoznění a předání díla</t>
  </si>
  <si>
    <t>hod</t>
  </si>
  <si>
    <t>Odsátí chladiva R22, včetně převzetí k ekologické likvidaci</t>
  </si>
  <si>
    <t>Naplnění systému chladivem (cca 18kg)</t>
  </si>
  <si>
    <t>Napojení na stávající rozvody chladiva a silnoproudu, úprava jištění v rozvaděči silnoproudu izolace a veškeré další činnosti a montážní materiál nutný pro kompletaci systému a zprovoznění systému.</t>
  </si>
  <si>
    <t>Hodinová sazba za mimozáruční opravy v pracovních dnech tj. pondělí až pátek v době od 6:00 do 22:00 hod.</t>
  </si>
  <si>
    <t>celkem za 48 měsíců</t>
  </si>
  <si>
    <t>počet/12měsíců</t>
  </si>
  <si>
    <t>Profylaktická prohlídka (včetně nákladů na dopravu)</t>
  </si>
  <si>
    <t>Kontrola těsnosti chladicích okruhů minimálním počtu prohlídek dle platné legislativy  (včetně nákladů na dopravu)</t>
  </si>
  <si>
    <t>Hodinová sazba za mimozáruční opravy v době od 22:00 do 6:00 a ve dnech pracovního klidu a volna</t>
  </si>
  <si>
    <t>Dodávka a montáž nové  chladící jednotky VRV Daikin (replacement) vč. případné úpravy stávajícího vyrovnávacího rámu, bez zásahu do zbývající části systému, tj. zachování stávajících rozvodů chladiva, stávajících vnitřních jednotek s ovladači, a datového propojení venkovní a vnitřních jednotek. Chl. výkon  Qch min.= 22kW</t>
  </si>
  <si>
    <t>Provedení všech zkoušek a revizí požadovaných platnými právními předpisy a příslušnými ČSN a EN a nutných pro zprovoznění systému Diagnostika systému )</t>
  </si>
  <si>
    <t>Profylaktické prohlídky a kontroly těsnosti</t>
  </si>
  <si>
    <t xml:space="preserve">Demontáž stávající venkovní jednotky VRV Daikin RSX8K7W1 vč. převzetí k ekologické         likvidaci. </t>
  </si>
  <si>
    <t>Mimozáruční opravy</t>
  </si>
  <si>
    <t xml:space="preserve">Celková nabídková cena v Kč bez DPH </t>
  </si>
  <si>
    <t>Příloha č. 2 poptávky</t>
  </si>
  <si>
    <t>Výjezd (tam i zpět) na provedení mimozáruční opravy v pracovních dnech tj. pondělí až pátek v době od 6:00 do 22:00 hod.</t>
  </si>
  <si>
    <t xml:space="preserve">Výjezd (tam i zpět) na provedení mimozáruční opravy v době od 22:00 do 6:00 a ve dnech pracovního klidu a volna </t>
  </si>
  <si>
    <t>Oprava VRV chladící jednotky</t>
  </si>
  <si>
    <t>Celkem v Kč bez DPH (mezisoučet za položky č. 1 až 8)</t>
  </si>
  <si>
    <t>Celkem cena v Kč bez DPH (mezisoučet za položky č. 9 a 10)</t>
  </si>
  <si>
    <t>Celkem cena v Kč bez DPH (mezisoučet za položky č. 11 až 14)</t>
  </si>
  <si>
    <t>Zaškolení obsluhy vypracování předávací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</si>
</sst>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Protection="1">
      <protection/>
    </xf>
    <xf numFmtId="0" fontId="2" fillId="0" borderId="2" xfId="0" applyFont="1" applyBorder="1" applyProtection="1"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Protection="1">
      <protection/>
    </xf>
    <xf numFmtId="0" fontId="0" fillId="0" borderId="6" xfId="0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 wrapText="1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wrapText="1"/>
      <protection/>
    </xf>
    <xf numFmtId="44" fontId="0" fillId="0" borderId="10" xfId="0" applyNumberFormat="1" applyFill="1" applyBorder="1" applyProtection="1">
      <protection/>
    </xf>
    <xf numFmtId="0" fontId="8" fillId="2" borderId="11" xfId="0" applyFont="1" applyFill="1" applyBorder="1" applyAlignment="1" applyProtection="1">
      <alignment wrapText="1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8" fillId="2" borderId="13" xfId="0" applyFont="1" applyFill="1" applyBorder="1" applyAlignment="1" applyProtection="1">
      <alignment wrapText="1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 wrapText="1"/>
      <protection/>
    </xf>
    <xf numFmtId="0" fontId="0" fillId="2" borderId="13" xfId="0" applyFill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44" fontId="3" fillId="0" borderId="18" xfId="0" applyNumberFormat="1" applyFont="1" applyFill="1" applyBorder="1" applyProtection="1">
      <protection/>
    </xf>
    <xf numFmtId="0" fontId="2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44" fontId="0" fillId="0" borderId="20" xfId="0" applyNumberFormat="1" applyFill="1" applyBorder="1" applyProtection="1">
      <protection/>
    </xf>
    <xf numFmtId="0" fontId="6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0" fillId="2" borderId="8" xfId="0" applyFill="1" applyBorder="1" applyAlignment="1" applyProtection="1">
      <alignment wrapText="1"/>
      <protection/>
    </xf>
    <xf numFmtId="44" fontId="8" fillId="0" borderId="10" xfId="0" applyNumberFormat="1" applyFont="1" applyFill="1" applyBorder="1" applyProtection="1">
      <protection/>
    </xf>
    <xf numFmtId="0" fontId="0" fillId="2" borderId="23" xfId="0" applyFill="1" applyBorder="1" applyAlignment="1" applyProtection="1">
      <alignment wrapText="1"/>
      <protection/>
    </xf>
    <xf numFmtId="0" fontId="0" fillId="2" borderId="24" xfId="0" applyFill="1" applyBorder="1" applyAlignment="1" applyProtection="1">
      <alignment horizontal="center"/>
      <protection/>
    </xf>
    <xf numFmtId="44" fontId="0" fillId="0" borderId="25" xfId="0" applyNumberFormat="1" applyFill="1" applyBorder="1" applyProtection="1"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wrapText="1"/>
      <protection/>
    </xf>
    <xf numFmtId="0" fontId="0" fillId="0" borderId="4" xfId="0" applyFill="1" applyBorder="1" applyAlignment="1" applyProtection="1">
      <alignment horizontal="center"/>
      <protection/>
    </xf>
    <xf numFmtId="4" fontId="8" fillId="0" borderId="4" xfId="0" applyNumberFormat="1" applyFont="1" applyFill="1" applyBorder="1" applyAlignment="1" applyProtection="1">
      <alignment horizontal="right"/>
      <protection/>
    </xf>
    <xf numFmtId="44" fontId="8" fillId="0" borderId="5" xfId="0" applyNumberFormat="1" applyFont="1" applyFill="1" applyBorder="1" applyProtection="1">
      <protection/>
    </xf>
    <xf numFmtId="0" fontId="0" fillId="0" borderId="0" xfId="0" applyFill="1" applyProtection="1"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2" fillId="0" borderId="28" xfId="0" applyFont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wrapText="1"/>
      <protection/>
    </xf>
    <xf numFmtId="0" fontId="7" fillId="0" borderId="0" xfId="0" applyFont="1" applyProtection="1">
      <protection/>
    </xf>
    <xf numFmtId="0" fontId="0" fillId="2" borderId="29" xfId="0" applyFill="1" applyBorder="1" applyAlignment="1" applyProtection="1">
      <alignment wrapText="1"/>
      <protection/>
    </xf>
    <xf numFmtId="0" fontId="0" fillId="2" borderId="17" xfId="0" applyFill="1" applyBorder="1" applyAlignment="1" applyProtection="1">
      <alignment horizontal="center"/>
      <protection/>
    </xf>
    <xf numFmtId="0" fontId="0" fillId="0" borderId="19" xfId="0" applyBorder="1" applyProtection="1">
      <protection/>
    </xf>
    <xf numFmtId="42" fontId="0" fillId="0" borderId="20" xfId="0" applyNumberFormat="1" applyFill="1" applyBorder="1" applyProtection="1">
      <protection/>
    </xf>
    <xf numFmtId="0" fontId="0" fillId="0" borderId="22" xfId="0" applyBorder="1" applyProtection="1">
      <protection/>
    </xf>
    <xf numFmtId="0" fontId="0" fillId="0" borderId="2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3" fillId="0" borderId="26" xfId="0" applyFont="1" applyBorder="1" applyProtection="1">
      <protection/>
    </xf>
    <xf numFmtId="0" fontId="3" fillId="0" borderId="4" xfId="0" applyFont="1" applyBorder="1" applyProtection="1">
      <protection/>
    </xf>
    <xf numFmtId="0" fontId="3" fillId="0" borderId="4" xfId="0" applyFont="1" applyBorder="1" applyAlignment="1" applyProtection="1">
      <alignment horizontal="center"/>
      <protection/>
    </xf>
    <xf numFmtId="44" fontId="3" fillId="0" borderId="5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Protection="1">
      <protection locked="0"/>
    </xf>
    <xf numFmtId="4" fontId="0" fillId="3" borderId="9" xfId="0" applyNumberFormat="1" applyFill="1" applyBorder="1" applyAlignment="1" applyProtection="1">
      <alignment horizontal="right"/>
      <protection locked="0"/>
    </xf>
    <xf numFmtId="4" fontId="0" fillId="3" borderId="12" xfId="0" applyNumberFormat="1" applyFill="1" applyBorder="1" applyAlignment="1" applyProtection="1">
      <alignment horizontal="right"/>
      <protection locked="0"/>
    </xf>
    <xf numFmtId="4" fontId="0" fillId="3" borderId="14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4" fontId="8" fillId="3" borderId="24" xfId="0" applyNumberFormat="1" applyFont="1" applyFill="1" applyBorder="1" applyAlignment="1" applyProtection="1">
      <alignment horizontal="right"/>
      <protection locked="0"/>
    </xf>
    <xf numFmtId="4" fontId="8" fillId="3" borderId="9" xfId="0" applyNumberFormat="1" applyFont="1" applyFill="1" applyBorder="1" applyAlignment="1" applyProtection="1">
      <alignment horizontal="right"/>
      <protection locked="0"/>
    </xf>
    <xf numFmtId="4" fontId="8" fillId="3" borderId="12" xfId="0" applyNumberFormat="1" applyFont="1" applyFill="1" applyBorder="1" applyAlignment="1" applyProtection="1">
      <alignment horizontal="right"/>
      <protection locked="0"/>
    </xf>
    <xf numFmtId="4" fontId="8" fillId="3" borderId="17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0" zoomScaleNormal="90" workbookViewId="0" topLeftCell="A1">
      <selection activeCell="J9" sqref="J9"/>
    </sheetView>
  </sheetViews>
  <sheetFormatPr defaultColWidth="9.140625" defaultRowHeight="15"/>
  <cols>
    <col min="1" max="1" width="7.8515625" style="1" bestFit="1" customWidth="1"/>
    <col min="2" max="2" width="83.00390625" style="1" customWidth="1"/>
    <col min="3" max="3" width="16.28125" style="1" customWidth="1"/>
    <col min="4" max="4" width="5.57421875" style="4" customWidth="1"/>
    <col min="5" max="5" width="16.8515625" style="1" customWidth="1"/>
    <col min="6" max="6" width="21.00390625" style="1" customWidth="1"/>
    <col min="7" max="16384" width="8.8515625" style="1" customWidth="1"/>
  </cols>
  <sheetData>
    <row r="1" spans="2:6" ht="22.5" customHeight="1">
      <c r="B1" s="2" t="s">
        <v>28</v>
      </c>
      <c r="C1" s="2"/>
      <c r="D1" s="2"/>
      <c r="E1" s="2"/>
      <c r="F1" s="3" t="s">
        <v>25</v>
      </c>
    </row>
    <row r="2" spans="2:5" ht="23.25" customHeight="1">
      <c r="B2" s="2" t="s">
        <v>0</v>
      </c>
      <c r="C2" s="2"/>
      <c r="D2" s="2"/>
      <c r="E2" s="2"/>
    </row>
    <row r="3" ht="24" customHeight="1"/>
    <row r="4" ht="15" thickBot="1"/>
    <row r="5" spans="1:6" ht="29.4" thickBot="1">
      <c r="A5" s="5" t="s">
        <v>1</v>
      </c>
      <c r="B5" s="6" t="s">
        <v>2</v>
      </c>
      <c r="C5" s="7" t="s">
        <v>3</v>
      </c>
      <c r="D5" s="7" t="s">
        <v>6</v>
      </c>
      <c r="E5" s="8" t="s">
        <v>4</v>
      </c>
      <c r="F5" s="9" t="s">
        <v>5</v>
      </c>
    </row>
    <row r="6" spans="1:8" ht="15" thickBot="1">
      <c r="A6" s="10"/>
      <c r="B6" s="11"/>
      <c r="C6" s="11"/>
      <c r="D6" s="12"/>
      <c r="E6" s="11"/>
      <c r="F6" s="13"/>
      <c r="H6" s="73"/>
    </row>
    <row r="7" spans="1:6" ht="15" thickBot="1">
      <c r="A7" s="14">
        <v>1</v>
      </c>
      <c r="B7" s="15" t="s">
        <v>10</v>
      </c>
      <c r="C7" s="16">
        <v>1</v>
      </c>
      <c r="D7" s="17" t="s">
        <v>7</v>
      </c>
      <c r="E7" s="74"/>
      <c r="F7" s="18">
        <f>C7*E7</f>
        <v>0</v>
      </c>
    </row>
    <row r="8" spans="1:6" ht="15" thickBot="1">
      <c r="A8" s="14">
        <v>2</v>
      </c>
      <c r="B8" s="19" t="s">
        <v>22</v>
      </c>
      <c r="C8" s="20">
        <v>1</v>
      </c>
      <c r="D8" s="21" t="s">
        <v>7</v>
      </c>
      <c r="E8" s="75"/>
      <c r="F8" s="18">
        <f aca="true" t="shared" si="0" ref="F8:F14">C8*E8</f>
        <v>0</v>
      </c>
    </row>
    <row r="9" spans="1:6" ht="58.2" thickBot="1">
      <c r="A9" s="14">
        <v>3</v>
      </c>
      <c r="B9" s="19" t="s">
        <v>19</v>
      </c>
      <c r="C9" s="20">
        <v>1</v>
      </c>
      <c r="D9" s="21" t="s">
        <v>7</v>
      </c>
      <c r="E9" s="75"/>
      <c r="F9" s="18">
        <f t="shared" si="0"/>
        <v>0</v>
      </c>
    </row>
    <row r="10" spans="1:6" ht="29.4" thickBot="1">
      <c r="A10" s="14">
        <v>4</v>
      </c>
      <c r="B10" s="19" t="s">
        <v>12</v>
      </c>
      <c r="C10" s="20">
        <v>1</v>
      </c>
      <c r="D10" s="21" t="s">
        <v>7</v>
      </c>
      <c r="E10" s="75"/>
      <c r="F10" s="18">
        <f t="shared" si="0"/>
        <v>0</v>
      </c>
    </row>
    <row r="11" spans="1:6" ht="15" thickBot="1">
      <c r="A11" s="14">
        <v>5</v>
      </c>
      <c r="B11" s="19" t="s">
        <v>11</v>
      </c>
      <c r="C11" s="20">
        <v>1</v>
      </c>
      <c r="D11" s="21" t="s">
        <v>7</v>
      </c>
      <c r="E11" s="75"/>
      <c r="F11" s="18">
        <f t="shared" si="0"/>
        <v>0</v>
      </c>
    </row>
    <row r="12" spans="1:6" ht="29.4" thickBot="1">
      <c r="A12" s="14">
        <v>6</v>
      </c>
      <c r="B12" s="19" t="s">
        <v>20</v>
      </c>
      <c r="C12" s="20">
        <v>1</v>
      </c>
      <c r="D12" s="21" t="s">
        <v>7</v>
      </c>
      <c r="E12" s="75"/>
      <c r="F12" s="18">
        <f t="shared" si="0"/>
        <v>0</v>
      </c>
    </row>
    <row r="13" spans="1:6" ht="15" thickBot="1">
      <c r="A13" s="14">
        <v>7</v>
      </c>
      <c r="B13" s="22" t="s">
        <v>32</v>
      </c>
      <c r="C13" s="23">
        <v>1</v>
      </c>
      <c r="D13" s="24"/>
      <c r="E13" s="76"/>
      <c r="F13" s="18">
        <f t="shared" si="0"/>
        <v>0</v>
      </c>
    </row>
    <row r="14" spans="1:6" ht="19.5" customHeight="1" thickBot="1">
      <c r="A14" s="14">
        <v>8</v>
      </c>
      <c r="B14" s="25" t="s">
        <v>8</v>
      </c>
      <c r="C14" s="23">
        <v>1</v>
      </c>
      <c r="D14" s="24" t="s">
        <v>7</v>
      </c>
      <c r="E14" s="76"/>
      <c r="F14" s="18">
        <f t="shared" si="0"/>
        <v>0</v>
      </c>
    </row>
    <row r="15" spans="1:6" ht="15">
      <c r="A15" s="14"/>
      <c r="B15" s="26"/>
      <c r="C15" s="27"/>
      <c r="D15" s="28"/>
      <c r="E15" s="29"/>
      <c r="F15" s="18"/>
    </row>
    <row r="16" spans="1:6" ht="18.6" thickBot="1">
      <c r="A16" s="14"/>
      <c r="B16" s="30" t="s">
        <v>29</v>
      </c>
      <c r="C16" s="31"/>
      <c r="D16" s="32"/>
      <c r="E16" s="33"/>
      <c r="F16" s="34">
        <f>SUM(F7:F14)</f>
        <v>0</v>
      </c>
    </row>
    <row r="17" spans="1:6" ht="15" thickBot="1">
      <c r="A17" s="14"/>
      <c r="B17" s="35"/>
      <c r="C17" s="35"/>
      <c r="D17" s="36"/>
      <c r="E17" s="37"/>
      <c r="F17" s="38"/>
    </row>
    <row r="18" spans="1:6" ht="29.4" thickBot="1">
      <c r="A18" s="14"/>
      <c r="B18" s="39" t="s">
        <v>21</v>
      </c>
      <c r="C18" s="7" t="s">
        <v>15</v>
      </c>
      <c r="D18" s="40" t="s">
        <v>6</v>
      </c>
      <c r="E18" s="41" t="s">
        <v>4</v>
      </c>
      <c r="F18" s="9" t="s">
        <v>14</v>
      </c>
    </row>
    <row r="19" spans="1:6" ht="15">
      <c r="A19" s="14">
        <v>9</v>
      </c>
      <c r="B19" s="42" t="s">
        <v>16</v>
      </c>
      <c r="C19" s="77"/>
      <c r="D19" s="16" t="s">
        <v>7</v>
      </c>
      <c r="E19" s="80"/>
      <c r="F19" s="43">
        <f>4*C19*E19</f>
        <v>0</v>
      </c>
    </row>
    <row r="20" spans="1:6" ht="29.4" thickBot="1">
      <c r="A20" s="14">
        <v>10</v>
      </c>
      <c r="B20" s="44" t="s">
        <v>17</v>
      </c>
      <c r="C20" s="78"/>
      <c r="D20" s="45" t="s">
        <v>7</v>
      </c>
      <c r="E20" s="79"/>
      <c r="F20" s="46">
        <f>4*C20*E20</f>
        <v>0</v>
      </c>
    </row>
    <row r="21" spans="1:6" ht="15">
      <c r="A21" s="14"/>
      <c r="B21" s="26"/>
      <c r="C21" s="27"/>
      <c r="D21" s="28"/>
      <c r="E21" s="29"/>
      <c r="F21" s="18"/>
    </row>
    <row r="22" spans="1:6" ht="18.6" thickBot="1">
      <c r="A22" s="14"/>
      <c r="B22" s="30" t="s">
        <v>30</v>
      </c>
      <c r="C22" s="31"/>
      <c r="D22" s="32"/>
      <c r="E22" s="33"/>
      <c r="F22" s="34">
        <f>SUM(F19:F20)</f>
        <v>0</v>
      </c>
    </row>
    <row r="23" spans="1:6" s="52" customFormat="1" ht="15" thickBot="1">
      <c r="A23" s="47"/>
      <c r="B23" s="48"/>
      <c r="C23" s="49"/>
      <c r="D23" s="49"/>
      <c r="E23" s="50"/>
      <c r="F23" s="51"/>
    </row>
    <row r="24" spans="1:6" ht="29.4" thickBot="1">
      <c r="A24" s="14"/>
      <c r="B24" s="39" t="s">
        <v>23</v>
      </c>
      <c r="C24" s="53" t="s">
        <v>3</v>
      </c>
      <c r="D24" s="54" t="s">
        <v>6</v>
      </c>
      <c r="E24" s="55" t="s">
        <v>4</v>
      </c>
      <c r="F24" s="56"/>
    </row>
    <row r="25" spans="1:6" ht="29.4" thickBot="1">
      <c r="A25" s="14">
        <v>11</v>
      </c>
      <c r="B25" s="42" t="s">
        <v>13</v>
      </c>
      <c r="C25" s="16">
        <v>1</v>
      </c>
      <c r="D25" s="16" t="s">
        <v>9</v>
      </c>
      <c r="E25" s="80"/>
      <c r="F25" s="43">
        <f>C25*E25</f>
        <v>0</v>
      </c>
    </row>
    <row r="26" spans="1:6" ht="29.4" thickBot="1">
      <c r="A26" s="14">
        <v>12</v>
      </c>
      <c r="B26" s="57" t="s">
        <v>18</v>
      </c>
      <c r="C26" s="20">
        <v>1</v>
      </c>
      <c r="D26" s="20" t="s">
        <v>9</v>
      </c>
      <c r="E26" s="81"/>
      <c r="F26" s="43">
        <f aca="true" t="shared" si="1" ref="F26:F28">C26*E26</f>
        <v>0</v>
      </c>
    </row>
    <row r="27" spans="1:6" s="58" customFormat="1" ht="29.4" thickBot="1">
      <c r="A27" s="14">
        <v>13</v>
      </c>
      <c r="B27" s="57" t="s">
        <v>26</v>
      </c>
      <c r="C27" s="20">
        <v>1</v>
      </c>
      <c r="D27" s="20" t="s">
        <v>7</v>
      </c>
      <c r="E27" s="81"/>
      <c r="F27" s="43">
        <f t="shared" si="1"/>
        <v>0</v>
      </c>
    </row>
    <row r="28" spans="1:6" s="58" customFormat="1" ht="29.4" thickBot="1">
      <c r="A28" s="14">
        <v>14</v>
      </c>
      <c r="B28" s="59" t="s">
        <v>27</v>
      </c>
      <c r="C28" s="60">
        <v>1</v>
      </c>
      <c r="D28" s="60" t="s">
        <v>7</v>
      </c>
      <c r="E28" s="82"/>
      <c r="F28" s="43">
        <f t="shared" si="1"/>
        <v>0</v>
      </c>
    </row>
    <row r="29" spans="1:6" ht="15" thickBot="1">
      <c r="A29" s="14"/>
      <c r="B29" s="61"/>
      <c r="C29" s="61"/>
      <c r="D29" s="36"/>
      <c r="E29" s="61"/>
      <c r="F29" s="62"/>
    </row>
    <row r="30" spans="1:6" ht="18.6" thickBot="1">
      <c r="A30" s="10"/>
      <c r="B30" s="30" t="s">
        <v>31</v>
      </c>
      <c r="C30" s="63"/>
      <c r="D30" s="64"/>
      <c r="E30" s="63"/>
      <c r="F30" s="34">
        <f>F25+F26+F27+F28</f>
        <v>0</v>
      </c>
    </row>
    <row r="31" spans="1:6" s="58" customFormat="1" ht="18.6" thickBot="1">
      <c r="A31" s="65"/>
      <c r="B31" s="66" t="s">
        <v>24</v>
      </c>
      <c r="C31" s="67"/>
      <c r="D31" s="68"/>
      <c r="E31" s="67"/>
      <c r="F31" s="69">
        <f>F16+F22+F30</f>
        <v>0</v>
      </c>
    </row>
    <row r="32" spans="1:6" s="58" customFormat="1" ht="15">
      <c r="A32" s="1"/>
      <c r="B32" s="1"/>
      <c r="C32" s="1"/>
      <c r="D32" s="4"/>
      <c r="E32" s="1"/>
      <c r="F32" s="1"/>
    </row>
    <row r="33" spans="2:4" ht="15">
      <c r="B33" s="70"/>
      <c r="C33" s="70"/>
      <c r="D33" s="71"/>
    </row>
    <row r="34" spans="1:6" s="72" customFormat="1" ht="15">
      <c r="A34" s="1"/>
      <c r="B34" s="1"/>
      <c r="C34" s="1"/>
      <c r="D34" s="4"/>
      <c r="E34" s="1"/>
      <c r="F34" s="1"/>
    </row>
    <row r="36" ht="21.75" customHeight="1"/>
  </sheetData>
  <sheetProtection password="CC06" sheet="1" objects="1" scenarios="1"/>
  <protectedRanges>
    <protectedRange sqref="E19:E20 E23 E25:E28" name="Oblast3_1"/>
    <protectedRange sqref="E7:E14" name="Oblast2_1"/>
  </protectedRange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Lukšová Michaela</cp:lastModifiedBy>
  <cp:lastPrinted>2017-03-09T09:31:33Z</cp:lastPrinted>
  <dcterms:created xsi:type="dcterms:W3CDTF">2016-01-06T09:30:23Z</dcterms:created>
  <dcterms:modified xsi:type="dcterms:W3CDTF">2017-05-09T11:41:38Z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1124053955</vt:i4>
  </property>
  <property fmtid="{D5CDD505-2E9C-101B-9397-08002B2CF9AE}" pid="3" name="_NewReviewCycle">
    <vt:lpwstr/>
  </property>
  <property fmtid="{D5CDD505-2E9C-101B-9397-08002B2CF9AE}" pid="4" name="_EmailSubject">
    <vt:lpwstr>VRV ČNB Plzeň - návrh</vt:lpwstr>
  </property>
  <property fmtid="{D5CDD505-2E9C-101B-9397-08002B2CF9AE}" pid="5" name="_AuthorEmail">
    <vt:lpwstr>Michal.Marhoul@cnb.cz</vt:lpwstr>
  </property>
  <property fmtid="{D5CDD505-2E9C-101B-9397-08002B2CF9AE}" pid="6" name="_AuthorEmailDisplayName">
    <vt:lpwstr>Marhoul Michal</vt:lpwstr>
  </property>
  <property fmtid="{D5CDD505-2E9C-101B-9397-08002B2CF9AE}" pid="7" name="_PreviousAdHocReviewCycleID">
    <vt:i4>213065766</vt:i4>
  </property>
  <property fmtid="{D5CDD505-2E9C-101B-9397-08002B2CF9AE}" pid="8" name="_ReviewingToolsShownOnce">
    <vt:lpwstr/>
  </property>
</Properties>
</file>