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9320" windowHeight="13056"/>
  </bookViews>
  <sheets>
    <sheet name="List1" sheetId="2" r:id="rId1"/>
  </sheet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G8" i="2"/>
  <c r="G9" i="2"/>
  <c r="G7" i="2"/>
  <c r="F8" i="2"/>
  <c r="F9" i="2"/>
  <c r="F7" i="2"/>
  <c r="F6" i="2"/>
  <c r="F10" i="2"/>
  <c r="F11" i="2"/>
  <c r="F12" i="2"/>
  <c r="F13" i="2"/>
  <c r="F5" i="2"/>
  <c r="F22" i="2" l="1"/>
  <c r="E17" i="2"/>
  <c r="E18" i="2"/>
  <c r="E19" i="2"/>
  <c r="E20" i="2"/>
  <c r="E21" i="2"/>
  <c r="E16" i="2"/>
  <c r="E11" i="2"/>
  <c r="E12" i="2"/>
  <c r="E13" i="2"/>
  <c r="E10" i="2"/>
  <c r="E8" i="2"/>
  <c r="E9" i="2"/>
  <c r="E7" i="2"/>
  <c r="E6" i="2"/>
  <c r="E5" i="2"/>
  <c r="A23" i="2" l="1"/>
  <c r="E14" i="2"/>
  <c r="E22" i="2" s="1"/>
</calcChain>
</file>

<file path=xl/sharedStrings.xml><?xml version="1.0" encoding="utf-8"?>
<sst xmlns="http://schemas.openxmlformats.org/spreadsheetml/2006/main" count="44" uniqueCount="30">
  <si>
    <t>Položka</t>
  </si>
  <si>
    <t>kpl</t>
  </si>
  <si>
    <t>Celkem</t>
  </si>
  <si>
    <t>Práce v nočních hodinách v pracovní dny (Po - Pá 22:00 - 6:00 hod.) - mimozáruční opravy</t>
  </si>
  <si>
    <t>Práce ve dnech pracovního volna a ve svátcích - mimozáruční opravy</t>
  </si>
  <si>
    <t>Práce v pracovní dny  (Po - Pá 6:00 - 22:00 hod.) - mimozáruční opravy</t>
  </si>
  <si>
    <t>hod.</t>
  </si>
  <si>
    <t>Poznámka: Dodavatel vyplní pouze žlutě podbarvená políčka. Ceny uvádí dodavatel s přesností na dvě desetinná místa.</t>
  </si>
  <si>
    <t>výjezd</t>
  </si>
  <si>
    <t>Výjezd k provedení mimozáruční opravy ve dnech prac. volna a o svátcích</t>
  </si>
  <si>
    <t>Výjezd k provedení mimozáruční opravy v nočních hodinách v prac. dny</t>
  </si>
  <si>
    <t>Výjezd k provedení mimozáruční opravy v prac. dny</t>
  </si>
  <si>
    <r>
      <t>Celková nabídková cena v Kč bez DPH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</si>
  <si>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Demontáž stávajících svítídel včetně ekologické likvidace</t>
  </si>
  <si>
    <t>Jednotková cena za měrnou jednotku</t>
  </si>
  <si>
    <t>Počet</t>
  </si>
  <si>
    <t>Měrná jednotka</t>
  </si>
  <si>
    <t>Cena v Kč bez DPH</t>
  </si>
  <si>
    <t>Vypracování a předání veškerých potřebných projektových dokumentací  a dokumentace skutečného provedení (čl. I odst. 2 písm. b) návrhu smlouvy)</t>
  </si>
  <si>
    <t>Ostatní montáže (např. montáže v rozvaděči apod.)</t>
  </si>
  <si>
    <t>Předpokládaný počet měrných jednotek po dobu záruky*)</t>
  </si>
  <si>
    <t>ks</t>
  </si>
  <si>
    <t xml:space="preserve">*) Předpokládané množství hodin nebo výjezdů ročně je stanoveno po dobu záruky  a je uvedeno pouze za účelem porovnání nabídek. Zadavatel si vyhrazuje právo uvedené množství čerpat dle svých reálných potřeb, tj. přečerpat, nedočerpat či vůbec nečerpat; skutečný počet se tak může od předpokládaného počtu hodin lišit. </t>
  </si>
  <si>
    <t>Jednorázové odborné zaškolení pověřených osob objednatele v místě plnění   (čl. I odst. 2 písm. f) návrhu smlouvy)</t>
  </si>
  <si>
    <t xml:space="preserve">Dodávka svítidel včetně montáže, potřebných prací a recyklačního poplatku pro přímé osvětlení dle 2.1 přílohy č. 2 návrhu smlouvy </t>
  </si>
  <si>
    <t>Dodávka speciálních svítidel včetně montáže, potřebných prací a recyklačního poplatku pro nepřímé osvětlení dle 2.1 přílohy č. 2 návrhu smlouvy</t>
  </si>
  <si>
    <t>Dodávka řídícího systému osvětlení včetně jeho naprogramování a provedení zkoušky funkčnosti (čl. I odst. 2 písm. d) návrhu smlouvy) včetně licence na dodaný SW</t>
  </si>
  <si>
    <t>Autorizované měření osvětlení a elektrorevize (čl. I odst. 2 písm. e) návrhu smlouvy)</t>
  </si>
  <si>
    <t>Dodávka svítidel  včetně montáže, potřebných prací a recyklačního poplatku dle 2.2 přílohy č. 2 návrhu smlouvy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</si>
  <si>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CENOVÁ TABULKA - Rekonstrukce osvětlení Kongresového sálu ČNB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</si>
</sst>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/>
    <xf numFmtId="39" fontId="1" fillId="4" borderId="16" xfId="0" applyNumberFormat="1" applyFont="1" applyFill="1" applyBorder="1" applyAlignment="1" applyProtection="1">
      <alignment horizontal="center"/>
    </xf>
    <xf numFmtId="39" fontId="2" fillId="0" borderId="2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wrapText="1"/>
    </xf>
    <xf numFmtId="39" fontId="1" fillId="4" borderId="10" xfId="0" applyNumberFormat="1" applyFont="1" applyFill="1" applyBorder="1" applyAlignment="1" applyProtection="1">
      <alignment horizontal="center" wrapText="1"/>
    </xf>
    <xf numFmtId="39" fontId="1" fillId="4" borderId="9" xfId="0" applyNumberFormat="1" applyFont="1" applyFill="1" applyBorder="1" applyAlignment="1" applyProtection="1">
      <alignment wrapText="1"/>
    </xf>
    <xf numFmtId="2" fontId="1" fillId="4" borderId="12" xfId="0" applyNumberFormat="1" applyFont="1" applyFill="1" applyBorder="1" applyAlignment="1" applyProtection="1">
      <alignment horizontal="center" wrapText="1"/>
    </xf>
    <xf numFmtId="4" fontId="1" fillId="3" borderId="12" xfId="0" applyNumberFormat="1" applyFont="1" applyFill="1" applyBorder="1" applyAlignment="1" applyProtection="1">
      <alignment horizontal="center" wrapText="1"/>
      <protection locked="0"/>
    </xf>
    <xf numFmtId="4" fontId="1" fillId="3" borderId="1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3" fillId="0" borderId="11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13" sqref="G13"/>
    </sheetView>
  </sheetViews>
  <sheetFormatPr defaultColWidth="8.88671875" defaultRowHeight="13.8" x14ac:dyDescent="0.3"/>
  <cols>
    <col min="1" max="1" width="74.5546875" style="1" customWidth="1"/>
    <col min="2" max="2" width="18.44140625" style="1" customWidth="1"/>
    <col min="3" max="3" width="17.33203125" style="1" customWidth="1"/>
    <col min="4" max="4" width="24.33203125" style="1" customWidth="1"/>
    <col min="5" max="5" width="33" style="1" customWidth="1"/>
    <col min="6" max="16384" width="8.88671875" style="1"/>
  </cols>
  <sheetData>
    <row r="1" spans="1:7" ht="14.4" thickBot="1" x14ac:dyDescent="0.35">
      <c r="E1" s="2"/>
    </row>
    <row r="2" spans="1:7" x14ac:dyDescent="0.3">
      <c r="A2" s="20" t="s">
        <v>29</v>
      </c>
      <c r="B2" s="21"/>
      <c r="C2" s="21"/>
      <c r="D2" s="21"/>
      <c r="E2" s="22"/>
    </row>
    <row r="3" spans="1:7" x14ac:dyDescent="0.3">
      <c r="A3" s="23"/>
      <c r="B3" s="24"/>
      <c r="C3" s="24"/>
      <c r="D3" s="24"/>
      <c r="E3" s="25"/>
    </row>
    <row r="4" spans="1:7" x14ac:dyDescent="0.3">
      <c r="A4" s="3" t="s">
        <v>0</v>
      </c>
      <c r="B4" s="4" t="s">
        <v>15</v>
      </c>
      <c r="C4" s="4" t="s">
        <v>16</v>
      </c>
      <c r="D4" s="26" t="s">
        <v>17</v>
      </c>
      <c r="E4" s="27"/>
    </row>
    <row r="5" spans="1:7" ht="27.6" x14ac:dyDescent="0.3">
      <c r="A5" s="5" t="s">
        <v>18</v>
      </c>
      <c r="B5" s="6">
        <v>1</v>
      </c>
      <c r="C5" s="6" t="s">
        <v>1</v>
      </c>
      <c r="D5" s="17"/>
      <c r="E5" s="16">
        <f>D5</f>
        <v>0</v>
      </c>
      <c r="F5" s="19">
        <f>IF((TRUNC(D5,2)-D5)=0,0,1)</f>
        <v>0</v>
      </c>
      <c r="G5" s="19"/>
    </row>
    <row r="6" spans="1:7" x14ac:dyDescent="0.3">
      <c r="A6" s="5" t="s">
        <v>13</v>
      </c>
      <c r="B6" s="6">
        <v>1</v>
      </c>
      <c r="C6" s="6" t="s">
        <v>1</v>
      </c>
      <c r="D6" s="17"/>
      <c r="E6" s="16">
        <f>D6</f>
        <v>0</v>
      </c>
      <c r="F6" s="19">
        <f t="shared" ref="F6:F13" si="0">IF((TRUNC(D6,2)-D6)=0,0,1)</f>
        <v>0</v>
      </c>
      <c r="G6" s="19"/>
    </row>
    <row r="7" spans="1:7" ht="26.4" customHeight="1" x14ac:dyDescent="0.3">
      <c r="A7" s="5" t="s">
        <v>24</v>
      </c>
      <c r="B7" s="17"/>
      <c r="C7" s="6" t="s">
        <v>21</v>
      </c>
      <c r="D7" s="17"/>
      <c r="E7" s="16">
        <f>B7*D7</f>
        <v>0</v>
      </c>
      <c r="F7" s="19">
        <f>IF((TRUNC(B7,2)-B7)=0,0,1)</f>
        <v>0</v>
      </c>
      <c r="G7" s="19">
        <f>IF((TRUNC(D7,2)-D7)=0,0,1)</f>
        <v>0</v>
      </c>
    </row>
    <row r="8" spans="1:7" ht="27.6" x14ac:dyDescent="0.3">
      <c r="A8" s="5" t="s">
        <v>25</v>
      </c>
      <c r="B8" s="17"/>
      <c r="C8" s="6" t="s">
        <v>21</v>
      </c>
      <c r="D8" s="17"/>
      <c r="E8" s="16">
        <f t="shared" ref="E8:E9" si="1">B8*D8</f>
        <v>0</v>
      </c>
      <c r="F8" s="19">
        <f t="shared" ref="F8:F9" si="2">IF((TRUNC(B8,2)-B8)=0,0,1)</f>
        <v>0</v>
      </c>
      <c r="G8" s="19">
        <f t="shared" ref="G8:G9" si="3">IF((TRUNC(D8,2)-D8)=0,0,1)</f>
        <v>0</v>
      </c>
    </row>
    <row r="9" spans="1:7" ht="27.6" x14ac:dyDescent="0.3">
      <c r="A9" s="5" t="s">
        <v>28</v>
      </c>
      <c r="B9" s="17"/>
      <c r="C9" s="6" t="s">
        <v>21</v>
      </c>
      <c r="D9" s="17"/>
      <c r="E9" s="16">
        <f t="shared" si="1"/>
        <v>0</v>
      </c>
      <c r="F9" s="19">
        <f t="shared" si="2"/>
        <v>0</v>
      </c>
      <c r="G9" s="19">
        <f t="shared" si="3"/>
        <v>0</v>
      </c>
    </row>
    <row r="10" spans="1:7" x14ac:dyDescent="0.3">
      <c r="A10" s="5" t="s">
        <v>19</v>
      </c>
      <c r="B10" s="6">
        <v>1</v>
      </c>
      <c r="C10" s="6" t="s">
        <v>1</v>
      </c>
      <c r="D10" s="17"/>
      <c r="E10" s="16">
        <f>D10</f>
        <v>0</v>
      </c>
      <c r="F10" s="19">
        <f t="shared" si="0"/>
        <v>0</v>
      </c>
      <c r="G10" s="19"/>
    </row>
    <row r="11" spans="1:7" ht="27.6" x14ac:dyDescent="0.3">
      <c r="A11" s="5" t="s">
        <v>26</v>
      </c>
      <c r="B11" s="6">
        <v>1</v>
      </c>
      <c r="C11" s="6" t="s">
        <v>1</v>
      </c>
      <c r="D11" s="17"/>
      <c r="E11" s="16">
        <f t="shared" ref="E11:E13" si="4">D11</f>
        <v>0</v>
      </c>
      <c r="F11" s="19">
        <f t="shared" si="0"/>
        <v>0</v>
      </c>
      <c r="G11" s="19"/>
    </row>
    <row r="12" spans="1:7" x14ac:dyDescent="0.3">
      <c r="A12" s="5" t="s">
        <v>27</v>
      </c>
      <c r="B12" s="6">
        <v>1</v>
      </c>
      <c r="C12" s="6" t="s">
        <v>1</v>
      </c>
      <c r="D12" s="17"/>
      <c r="E12" s="16">
        <f t="shared" si="4"/>
        <v>0</v>
      </c>
      <c r="F12" s="19">
        <f t="shared" si="0"/>
        <v>0</v>
      </c>
      <c r="G12" s="19"/>
    </row>
    <row r="13" spans="1:7" ht="27.6" x14ac:dyDescent="0.3">
      <c r="A13" s="5" t="s">
        <v>23</v>
      </c>
      <c r="B13" s="6">
        <v>1</v>
      </c>
      <c r="C13" s="6" t="s">
        <v>1</v>
      </c>
      <c r="D13" s="17"/>
      <c r="E13" s="16">
        <f t="shared" si="4"/>
        <v>0</v>
      </c>
      <c r="F13" s="19">
        <f t="shared" si="0"/>
        <v>0</v>
      </c>
      <c r="G13" s="19"/>
    </row>
    <row r="14" spans="1:7" x14ac:dyDescent="0.3">
      <c r="A14" s="30" t="s">
        <v>2</v>
      </c>
      <c r="B14" s="31"/>
      <c r="C14" s="32"/>
      <c r="D14" s="15"/>
      <c r="E14" s="14">
        <f>SUM(E5:E13)</f>
        <v>0</v>
      </c>
      <c r="F14" s="19"/>
      <c r="G14" s="19"/>
    </row>
    <row r="15" spans="1:7" ht="41.4" x14ac:dyDescent="0.3">
      <c r="A15" s="7" t="s">
        <v>0</v>
      </c>
      <c r="B15" s="8" t="s">
        <v>20</v>
      </c>
      <c r="C15" s="8" t="s">
        <v>16</v>
      </c>
      <c r="D15" s="8" t="s">
        <v>14</v>
      </c>
      <c r="E15" s="9" t="s">
        <v>17</v>
      </c>
      <c r="F15" s="19"/>
      <c r="G15" s="19"/>
    </row>
    <row r="16" spans="1:7" x14ac:dyDescent="0.3">
      <c r="A16" s="10" t="s">
        <v>5</v>
      </c>
      <c r="B16" s="6">
        <v>20</v>
      </c>
      <c r="C16" s="6" t="s">
        <v>6</v>
      </c>
      <c r="D16" s="18"/>
      <c r="E16" s="11">
        <f>B16*D16</f>
        <v>0</v>
      </c>
      <c r="F16" s="19">
        <f t="shared" ref="F16:F21" si="5">IF((TRUNC(D16,2)-D16)=0,0,1)</f>
        <v>0</v>
      </c>
      <c r="G16" s="19"/>
    </row>
    <row r="17" spans="1:7" x14ac:dyDescent="0.3">
      <c r="A17" s="10" t="s">
        <v>11</v>
      </c>
      <c r="B17" s="6">
        <v>4</v>
      </c>
      <c r="C17" s="6" t="s">
        <v>8</v>
      </c>
      <c r="D17" s="18"/>
      <c r="E17" s="11">
        <f t="shared" ref="E17:E21" si="6">B17*D17</f>
        <v>0</v>
      </c>
      <c r="F17" s="19">
        <f t="shared" si="5"/>
        <v>0</v>
      </c>
      <c r="G17" s="19"/>
    </row>
    <row r="18" spans="1:7" x14ac:dyDescent="0.3">
      <c r="A18" s="10" t="s">
        <v>3</v>
      </c>
      <c r="B18" s="6">
        <v>5</v>
      </c>
      <c r="C18" s="6" t="s">
        <v>6</v>
      </c>
      <c r="D18" s="18"/>
      <c r="E18" s="11">
        <f t="shared" si="6"/>
        <v>0</v>
      </c>
      <c r="F18" s="19">
        <f t="shared" si="5"/>
        <v>0</v>
      </c>
      <c r="G18" s="19"/>
    </row>
    <row r="19" spans="1:7" x14ac:dyDescent="0.3">
      <c r="A19" s="10" t="s">
        <v>10</v>
      </c>
      <c r="B19" s="6">
        <v>1</v>
      </c>
      <c r="C19" s="6" t="s">
        <v>8</v>
      </c>
      <c r="D19" s="18"/>
      <c r="E19" s="11">
        <f t="shared" si="6"/>
        <v>0</v>
      </c>
      <c r="F19" s="19">
        <f t="shared" si="5"/>
        <v>0</v>
      </c>
      <c r="G19" s="19"/>
    </row>
    <row r="20" spans="1:7" x14ac:dyDescent="0.3">
      <c r="A20" s="10" t="s">
        <v>4</v>
      </c>
      <c r="B20" s="6">
        <v>2</v>
      </c>
      <c r="C20" s="6" t="s">
        <v>6</v>
      </c>
      <c r="D20" s="18"/>
      <c r="E20" s="11">
        <f t="shared" si="6"/>
        <v>0</v>
      </c>
      <c r="F20" s="19">
        <f t="shared" si="5"/>
        <v>0</v>
      </c>
      <c r="G20" s="19"/>
    </row>
    <row r="21" spans="1:7" x14ac:dyDescent="0.3">
      <c r="A21" s="10" t="s">
        <v>9</v>
      </c>
      <c r="B21" s="6">
        <v>1</v>
      </c>
      <c r="C21" s="6" t="s">
        <v>8</v>
      </c>
      <c r="D21" s="18"/>
      <c r="E21" s="11">
        <f t="shared" si="6"/>
        <v>0</v>
      </c>
      <c r="F21" s="19">
        <f t="shared" si="5"/>
        <v>0</v>
      </c>
      <c r="G21" s="19"/>
    </row>
    <row r="22" spans="1:7" ht="14.4" thickBot="1" x14ac:dyDescent="0.35">
      <c r="A22" s="33" t="s">
        <v>12</v>
      </c>
      <c r="B22" s="34"/>
      <c r="C22" s="34"/>
      <c r="D22" s="35"/>
      <c r="E22" s="12">
        <f>IF(F22=0,SUM(E14,E16:E21),"CHYBA!!!")</f>
        <v>0</v>
      </c>
      <c r="F22" s="19">
        <f>SUM(F5:F12,G7:G9,F13,F16:F21)</f>
        <v>0</v>
      </c>
      <c r="G22" s="19"/>
    </row>
    <row r="23" spans="1:7" ht="14.4" customHeight="1" x14ac:dyDescent="0.3">
      <c r="A23" s="37" t="str">
        <f>IF(F22=0,"","Bylo zadáno více než povolený počet 2 desetinných míst v  "&amp; F22 &amp; " buňkách")</f>
        <v/>
      </c>
      <c r="B23" s="37"/>
      <c r="C23" s="37"/>
      <c r="D23" s="37"/>
      <c r="E23" s="37"/>
    </row>
    <row r="24" spans="1:7" x14ac:dyDescent="0.3">
      <c r="A24" s="13"/>
      <c r="B24" s="13"/>
      <c r="C24" s="13"/>
      <c r="D24" s="13"/>
    </row>
    <row r="25" spans="1:7" ht="40.950000000000003" customHeight="1" x14ac:dyDescent="0.3">
      <c r="A25" s="36" t="s">
        <v>22</v>
      </c>
      <c r="B25" s="36"/>
      <c r="C25" s="36"/>
      <c r="D25" s="36"/>
      <c r="E25" s="36"/>
    </row>
    <row r="26" spans="1:7" x14ac:dyDescent="0.3">
      <c r="A26" s="28" t="s">
        <v>7</v>
      </c>
      <c r="B26" s="28"/>
      <c r="C26" s="28"/>
      <c r="D26" s="28"/>
      <c r="E26" s="28"/>
    </row>
    <row r="28" spans="1:7" x14ac:dyDescent="0.3">
      <c r="A28" s="29"/>
      <c r="B28" s="29"/>
      <c r="C28" s="29"/>
      <c r="D28" s="29"/>
      <c r="E28" s="29"/>
    </row>
  </sheetData>
  <sheetProtection password="CC06" sheet="1" objects="1" scenarios="1"/>
  <mergeCells count="8">
    <mergeCell ref="A2:E3"/>
    <mergeCell ref="D4:E4"/>
    <mergeCell ref="A26:E26"/>
    <mergeCell ref="A28:E28"/>
    <mergeCell ref="A14:C14"/>
    <mergeCell ref="A22:D22"/>
    <mergeCell ref="A25:E25"/>
    <mergeCell ref="A23:E23"/>
  </mergeCells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Kvita Martin</dc:creator>
  <cp:lastModifiedBy>Lukšová Michaela</cp:lastModifiedBy>
  <cp:lastPrinted>2017-01-30T15:02:57Z</cp:lastPrinted>
  <dcterms:created xsi:type="dcterms:W3CDTF">2016-09-08T05:53:04Z</dcterms:created>
  <dcterms:modified xsi:type="dcterms:W3CDTF">2017-03-21T08:50:51Z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-1734031709</vt:i4>
  </property>
  <property fmtid="{D5CDD505-2E9C-101B-9397-08002B2CF9AE}" pid="3" name="_NewReviewCycle">
    <vt:lpwstr/>
  </property>
  <property fmtid="{D5CDD505-2E9C-101B-9397-08002B2CF9AE}" pid="4" name="_EmailSubject">
    <vt:lpwstr>Příloha č. 1 ZD_Návrh smlouvy_3.doc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1519378977</vt:i4>
  </property>
  <property fmtid="{D5CDD505-2E9C-101B-9397-08002B2CF9AE}" pid="8" name="_ReviewingToolsShownOnce">
    <vt:lpwstr/>
  </property>
</Properties>
</file>