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cenová tabulka" sheetId="1" r:id="rId1"/>
    <sheet name="specifikace zařízení" sheetId="4" r:id="rId2"/>
  </sheets>
  <definedNames>
    <definedName name="_xlnm.Print_Titles" localSheetId="1">'specifikace zařízení'!$13:$13</definedName>
  </definedNames>
  <calcPr calcId="145621"/>
</workbook>
</file>

<file path=xl/calcChain.xml><?xml version="1.0" encoding="utf-8"?>
<calcChain xmlns="http://schemas.openxmlformats.org/spreadsheetml/2006/main">
  <c r="G26" i="1" l="1"/>
  <c r="G25" i="1"/>
  <c r="F80" i="4" l="1"/>
  <c r="F17" i="4"/>
  <c r="F20" i="4"/>
  <c r="F21" i="4"/>
  <c r="F23" i="4"/>
  <c r="F24" i="4"/>
  <c r="F27" i="4"/>
  <c r="F28" i="4"/>
  <c r="F31" i="4"/>
  <c r="F32" i="4"/>
  <c r="F33" i="4"/>
  <c r="F34" i="4"/>
  <c r="F35" i="4"/>
  <c r="F38" i="4"/>
  <c r="F39" i="4"/>
  <c r="F40" i="4"/>
  <c r="F41" i="4"/>
  <c r="F42" i="4"/>
  <c r="F43" i="4"/>
  <c r="F46" i="4"/>
  <c r="F47" i="4"/>
  <c r="F48" i="4"/>
  <c r="F51" i="4"/>
  <c r="F52" i="4"/>
  <c r="F55" i="4"/>
  <c r="F56" i="4"/>
  <c r="F60" i="4"/>
  <c r="F61" i="4"/>
  <c r="F62" i="4"/>
  <c r="F63" i="4"/>
  <c r="F64" i="4"/>
  <c r="F69" i="4"/>
  <c r="F70" i="4"/>
  <c r="F71" i="4"/>
  <c r="F72" i="4"/>
  <c r="F76" i="4"/>
  <c r="F77" i="4"/>
  <c r="F81" i="4"/>
  <c r="F82" i="4"/>
  <c r="F16" i="4"/>
  <c r="F84" i="4" l="1"/>
  <c r="E21" i="1" s="1"/>
  <c r="G41" i="1"/>
  <c r="G42" i="1"/>
  <c r="G43" i="1"/>
  <c r="G40" i="1"/>
  <c r="G17" i="1"/>
  <c r="G18" i="1"/>
  <c r="G19" i="1"/>
  <c r="G20" i="1"/>
  <c r="G22" i="1"/>
  <c r="G23" i="1"/>
  <c r="G24" i="1"/>
  <c r="G34" i="1"/>
  <c r="G33" i="1"/>
  <c r="G21" i="1" l="1"/>
  <c r="G44" i="1"/>
  <c r="G12" i="1" s="1"/>
  <c r="G35" i="1"/>
  <c r="G11" i="1" s="1"/>
  <c r="G28" i="1" l="1"/>
  <c r="G10" i="1" s="1"/>
  <c r="G13" i="1" s="1"/>
</calcChain>
</file>

<file path=xl/sharedStrings.xml><?xml version="1.0" encoding="utf-8"?>
<sst xmlns="http://schemas.openxmlformats.org/spreadsheetml/2006/main" count="244" uniqueCount="179">
  <si>
    <t xml:space="preserve"> </t>
  </si>
  <si>
    <t>Cenová tabulka</t>
  </si>
  <si>
    <t>Obchodní firma uchazeče</t>
  </si>
  <si>
    <t>IČO</t>
  </si>
  <si>
    <t>Adresa sídla nebo místa podnikání</t>
  </si>
  <si>
    <t>SKUPINA 1</t>
  </si>
  <si>
    <t>SKUPINA 2</t>
  </si>
  <si>
    <t>SKUPINA 3</t>
  </si>
  <si>
    <t>Celková nabídková cena (součet řádků SKUPINA 1 až 3) v Kč bez DPH</t>
  </si>
  <si>
    <t xml:space="preserve">SKUPINA 1 </t>
  </si>
  <si>
    <t>č.pol.</t>
  </si>
  <si>
    <t>Popis položky</t>
  </si>
  <si>
    <t>jednotka</t>
  </si>
  <si>
    <t>počet.jednotek</t>
  </si>
  <si>
    <t>jedn. cena v Kč bez DPH</t>
  </si>
  <si>
    <t>cena celkem v Kč bez DPH</t>
  </si>
  <si>
    <t>Vypracování DPS</t>
  </si>
  <si>
    <t>kpl</t>
  </si>
  <si>
    <t>Vypracování ZOV</t>
  </si>
  <si>
    <t xml:space="preserve">Provedení komplexní zkoušky a ověřovacího provozu </t>
  </si>
  <si>
    <t>Vypracování DSP</t>
  </si>
  <si>
    <t>Ostatní jinde neuvedené činnosti potřebné k řádnému plnění</t>
  </si>
  <si>
    <t xml:space="preserve">SKUPINA 2 </t>
  </si>
  <si>
    <t xml:space="preserve">Popis položky </t>
  </si>
  <si>
    <t>počet jednotek za období 48 měsíců</t>
  </si>
  <si>
    <t xml:space="preserve">Profylaktická prohlídka**) </t>
  </si>
  <si>
    <t xml:space="preserve">kpl /1 prohlídka </t>
  </si>
  <si>
    <r>
      <t>Kontrola těsnosti chladicích okruhů dle nařízení Evropského parlamentu a Rady (ES) č. 1005/2009 v minimálním počtu prohlídek dle tohoto nařízení</t>
    </r>
    <r>
      <rPr>
        <b/>
        <sz val="10"/>
        <rFont val="Arial"/>
        <family val="2"/>
        <charset val="238"/>
      </rPr>
      <t>**)</t>
    </r>
    <r>
      <rPr>
        <sz val="10"/>
        <rFont val="Arial"/>
        <family val="2"/>
        <charset val="238"/>
      </rPr>
      <t xml:space="preserve"> </t>
    </r>
  </si>
  <si>
    <t>kpl /1 kontrola</t>
  </si>
  <si>
    <t>jednotková cena obsahuje veškeré nutné náklady k provedení vč. dopravy na všech dotčených zařízení</t>
  </si>
  <si>
    <r>
      <rPr>
        <b/>
        <sz val="10"/>
        <rFont val="Arial"/>
        <family val="2"/>
        <charset val="238"/>
      </rPr>
      <t>**)</t>
    </r>
    <r>
      <rPr>
        <sz val="10"/>
        <rFont val="Arial"/>
        <family val="2"/>
        <charset val="238"/>
      </rPr>
      <t xml:space="preserve"> Dodavatel doplní počet profylaktických prohlídek dle požadavku výrobce. Počet kontrol doplní dodavatel v souladu s nařízením Evropského parlamentu a Rady (ES) č. 1005/2009, a to v minimálním počtu kontrol, stanovených v tomto nařízení v závislosti na obsahu chladiva v jednotlivých okruzích zařízení. V tabulce použité období 48 měsíců pro nacenění je z důvodu, že dle zákona č. 137/2006 Sb. je v případě smlouvy uzavírané na dobu neurčitou, rozhodná tato délka období.   </t>
    </r>
  </si>
  <si>
    <r>
      <t>Mimozáruční či pozáruční oprava prováděná v době od 6.00 do 22:00 hod.</t>
    </r>
    <r>
      <rPr>
        <b/>
        <sz val="10"/>
        <rFont val="Arial"/>
        <family val="2"/>
        <charset val="238"/>
      </rPr>
      <t>***)</t>
    </r>
    <r>
      <rPr>
        <sz val="10"/>
        <rFont val="Arial"/>
        <family val="2"/>
        <charset val="238"/>
      </rPr>
      <t xml:space="preserve"> </t>
    </r>
  </si>
  <si>
    <t>hodina</t>
  </si>
  <si>
    <t>Mimozáruční či pozáruční oprava prováděná v době od  22:00 do 6:00 hod. a ve dnech prac.klidu***)</t>
  </si>
  <si>
    <t>Výjezd technika/ků na pobočku ČNB k provedení mimozáruční či pozáruční opravy v době od 6:00 do 22:00 hod.***)</t>
  </si>
  <si>
    <t>ks/1 výjezd</t>
  </si>
  <si>
    <r>
      <t>Výjezd technika/ků na pobočku ČNB k provedení mimozáruční a pozáruční opravy v době od 22:00 do 6:00 hod. nebo ve dnech prac. klidu</t>
    </r>
    <r>
      <rPr>
        <b/>
        <sz val="10"/>
        <rFont val="Arial"/>
        <family val="2"/>
        <charset val="238"/>
      </rPr>
      <t>***)</t>
    </r>
  </si>
  <si>
    <t>Výjezd obsahuje veškeré náklady, tzn. náklady na dopravu a čas strávený na cestě.</t>
  </si>
  <si>
    <r>
      <rPr>
        <b/>
        <sz val="10"/>
        <color indexed="8"/>
        <rFont val="Arial"/>
        <family val="2"/>
        <charset val="238"/>
      </rPr>
      <t>***)</t>
    </r>
    <r>
      <rPr>
        <sz val="10"/>
        <color indexed="8"/>
        <rFont val="Arial"/>
        <family val="2"/>
        <charset val="238"/>
      </rPr>
      <t xml:space="preserve"> V položkách u mimozáručních a pozáručních oprav je uvedeno předpokládané množství hodin a výjezdů za období 48 měsíců, které vychází z předpokládaného čerpání zadavatelem. Zadavatel si vyhrazuje právo uvedená množství čerpat dle svých reálných potřeb, tj. přečerpat, nedočerpat či vůbec nečerpat; skutečný počet se tak může od předpokládaného počtu hodin a výjezdů lišit. </t>
    </r>
  </si>
  <si>
    <t xml:space="preserve"> Dodavatel vyplní pouze žlutá pole v Kč bez DPH                                                                                                                                                                                </t>
  </si>
  <si>
    <t>Dodavatel uvede jednotlivé ceny s přesností na dvě desetinná místa.</t>
  </si>
  <si>
    <t>Veškeré nahrazující a nové chladící zařízení je navrženo jako inverterové zařízení s plynulou regulací výkonu.</t>
  </si>
  <si>
    <t>LEGENDA:</t>
  </si>
  <si>
    <t>Pozice</t>
  </si>
  <si>
    <t>Název</t>
  </si>
  <si>
    <t>Jednotky</t>
  </si>
  <si>
    <t>Množství</t>
  </si>
  <si>
    <t xml:space="preserve">OBNOVOVANÁ ZAŘÍZENÍ </t>
  </si>
  <si>
    <t>Přísně střežená zóna - klimatizace</t>
  </si>
  <si>
    <t>Výměna výparníku ve stávající VZT jednotce GEA 15.10 (4200 m3/h)  v souvislosti se změnou chladiva, chladicí výkon Qchl=20kW (přesné parametry dle výparníku instalovaného ve VZT jednotce)</t>
  </si>
  <si>
    <t>Přísně střežená zóna - chlazení</t>
  </si>
  <si>
    <t>Venkovní kondenzační jednotka typu split, chladicí výkon Qchl=5,1kW, včetně elektroniky</t>
  </si>
  <si>
    <r>
      <t xml:space="preserve">Vnitřní podstropní jednotka typu split, chladicí výkon Qchl=5,1kW, včetně kabelového ovladače. </t>
    </r>
    <r>
      <rPr>
        <b/>
        <sz val="10"/>
        <color indexed="8"/>
        <rFont val="Arial CE"/>
        <charset val="238"/>
      </rPr>
      <t>Jednotka NEBUDE napojena na síťový centrální dálkový ovladač.</t>
    </r>
  </si>
  <si>
    <t>Kanceláře objekt 1 - chlazení - VRV/VRF</t>
  </si>
  <si>
    <t>Venkovní kondenzační jednotka VRV/VRF, chladicí výkon Qchl=22,4kW</t>
  </si>
  <si>
    <t>ks</t>
  </si>
  <si>
    <r>
      <t xml:space="preserve">Vnitřní podstropní jednotka VRV/VRF Qchl=7,3kW, včetně kabelového ovladače. </t>
    </r>
    <r>
      <rPr>
        <b/>
        <sz val="10"/>
        <color indexed="8"/>
        <rFont val="Arial CE"/>
        <charset val="238"/>
      </rPr>
      <t>Jednotka BUDE napojena na síťový centrální dálkový ovladač přes venkovní jednotku.</t>
    </r>
  </si>
  <si>
    <t xml:space="preserve">Chladivové potrubí Cu včetně rozbočovačů chladiva a parotěsné izolace pro napojení jednotek poz. 5.2 do stávajícího systému VRV </t>
  </si>
  <si>
    <t>bm</t>
  </si>
  <si>
    <t>Kanceláře objekt 2 - chlazení - VRV/VRF</t>
  </si>
  <si>
    <t>Venkovní kondenzační jednotka VRV/VRF, chladicí výkon Qchl=28kW</t>
  </si>
  <si>
    <r>
      <t xml:space="preserve">Vnitřní nástěnná jednotka VRV/VRF, chladicí výkon Qchl=2,9kW, včetně kabelového ovladače. </t>
    </r>
    <r>
      <rPr>
        <b/>
        <sz val="10"/>
        <color indexed="8"/>
        <rFont val="Arial CE"/>
        <charset val="238"/>
      </rPr>
      <t>Jednotka BUDE napojena na síťový centrální dálkový ovladač přes venkovní jednotku.</t>
    </r>
  </si>
  <si>
    <r>
      <t xml:space="preserve">Vnitřní potrubní jednotka VRV/VRF, chladicí výkon Qchl=2,9kW, včetně kabelového ovladače. </t>
    </r>
    <r>
      <rPr>
        <b/>
        <sz val="10"/>
        <color indexed="8"/>
        <rFont val="Arial CE"/>
        <charset val="238"/>
      </rPr>
      <t>Jednotka BUDE napojena na síťový centrální dálkový ovladač přes venkovní jednotku.</t>
    </r>
  </si>
  <si>
    <r>
      <t>Vnitřní podstropní jednotka VRV/VRF, chladicí výkon Qchl=3,6kW, včetně kabelového ovladače.</t>
    </r>
    <r>
      <rPr>
        <b/>
        <sz val="10"/>
        <rFont val="Arial CE"/>
        <charset val="238"/>
      </rPr>
      <t xml:space="preserve"> Jednotka BUDE napojena na síťový centrální dálkový ovladač přes venkovní jednotku.</t>
    </r>
  </si>
  <si>
    <r>
      <t xml:space="preserve">Vnitřní podstropní jednotka VRV/VRF, chladicí výkon Qchl=3,7kW, včetně kabelového ovladače. </t>
    </r>
    <r>
      <rPr>
        <b/>
        <sz val="10"/>
        <rFont val="Arial CE"/>
        <charset val="238"/>
      </rPr>
      <t>Jednotka BUDE napojena na síťový centrální dálkový ovladač přes venkovní jednotku.</t>
    </r>
  </si>
  <si>
    <r>
      <t xml:space="preserve">Vnitřní podstropní jednotka VRV/VRF, chladicí výkon Qchl=7,3kW, včetně kabelového ovladače. </t>
    </r>
    <r>
      <rPr>
        <b/>
        <sz val="10"/>
        <rFont val="Arial CE"/>
        <charset val="238"/>
      </rPr>
      <t>Jednotka BUDE napojena na síťový centrální dálkový ovladač přes venkovní jednotku.</t>
    </r>
  </si>
  <si>
    <t>Jídelna - chlazení</t>
  </si>
  <si>
    <t>Venkovní kondenzační jednotka  mutisplit, chladicí výkon Qchl=14kW</t>
  </si>
  <si>
    <r>
      <t xml:space="preserve">Vnitřní kazetová jednotka multisplit, Qchl=7,0kW, včetně interface pro možnost napojení na kabelový ovladač, včetně kabelového ovladače. </t>
    </r>
    <r>
      <rPr>
        <b/>
        <sz val="10"/>
        <color indexed="8"/>
        <rFont val="Arial CE"/>
        <charset val="238"/>
      </rPr>
      <t>Jednotka NEBUDE napojena na síťový centrální dálkový ovladač.</t>
    </r>
  </si>
  <si>
    <t xml:space="preserve">Chladivové potrubí Cu vč parotěsné izolace a kabelového propojení  </t>
  </si>
  <si>
    <t>D2</t>
  </si>
  <si>
    <t>Ruční počítárna bankovek</t>
  </si>
  <si>
    <t>D2.2</t>
  </si>
  <si>
    <t>Venkovní kondenzační jednotka split, chladicí výkon Qchl=3,5kW</t>
  </si>
  <si>
    <t>D2.1</t>
  </si>
  <si>
    <r>
      <t>Vnitřní potrubní jednotka split, chladicí výkon Qchl=3,5kW, včetně kabelového ovladače.</t>
    </r>
    <r>
      <rPr>
        <b/>
        <sz val="10"/>
        <color indexed="8"/>
        <rFont val="Arial CE"/>
        <charset val="238"/>
      </rPr>
      <t xml:space="preserve"> Jednotka NEBUDE napojena na síťový centrální dálkový ovladač.</t>
    </r>
  </si>
  <si>
    <t>D3</t>
  </si>
  <si>
    <t>Místnosti pokladen</t>
  </si>
  <si>
    <t>D3.2</t>
  </si>
  <si>
    <t>D3.1</t>
  </si>
  <si>
    <r>
      <t xml:space="preserve">Vnitřní potrubní jednotka split, chladicí výkon Qchl=3,5kW, včetně kabelového ovladače. </t>
    </r>
    <r>
      <rPr>
        <b/>
        <sz val="10"/>
        <color indexed="8"/>
        <rFont val="Arial CE"/>
        <charset val="238"/>
      </rPr>
      <t>Jednotka NEBUDE napojena na síťový centrální dálkový ovladač.</t>
    </r>
  </si>
  <si>
    <t>D4</t>
  </si>
  <si>
    <t>Manipulační hala</t>
  </si>
  <si>
    <t>D4.2</t>
  </si>
  <si>
    <t>Venkovní kondenzační jednotka split, chladicí výkon Qchl=5,1kW</t>
  </si>
  <si>
    <t>D4.1</t>
  </si>
  <si>
    <r>
      <t xml:space="preserve">Vnitřní kazetová jednotka split, chladicí výkon Qchl=5,1kW, včetně kabelového ovladače. </t>
    </r>
    <r>
      <rPr>
        <b/>
        <sz val="10"/>
        <color indexed="8"/>
        <rFont val="Arial CE"/>
        <charset val="238"/>
      </rPr>
      <t>Jednotka NEBUDE napojena na síťový centrální dálkový ovladač.</t>
    </r>
  </si>
  <si>
    <t>D21</t>
  </si>
  <si>
    <t>Dilatační celek 2 - doplnění chlazení - VRV/VRF</t>
  </si>
  <si>
    <t>D21.1</t>
  </si>
  <si>
    <t>D21.2</t>
  </si>
  <si>
    <t>NOVĚ INSTALOVANÁ ZAŘÍZENÍ</t>
  </si>
  <si>
    <t>N1</t>
  </si>
  <si>
    <t xml:space="preserve"> záložní chlazení technických místností- dilatační celek 2</t>
  </si>
  <si>
    <t>N1.1</t>
  </si>
  <si>
    <t>Venkovní kondenzační jednotka split včetně výbavy pro celoroční provoz chlazení, chladicí výkon Qchl=3,7kW</t>
  </si>
  <si>
    <t>N1.2</t>
  </si>
  <si>
    <t>N1.5</t>
  </si>
  <si>
    <t>Venkovní kondenzační jednotka split včetně výbavy pro celoroční provoz chlazení, chladicí výkon Qchl=5kW</t>
  </si>
  <si>
    <t>N1.6</t>
  </si>
  <si>
    <t>N1.7</t>
  </si>
  <si>
    <t>Chladivové Cu potrubí odpovídajících průřezů včetně parotěsné izolace a kabelového propojení</t>
  </si>
  <si>
    <t xml:space="preserve">OSTATNÍ PRÁCE A DODÁVKY </t>
  </si>
  <si>
    <t>25</t>
  </si>
  <si>
    <t>Ostatní práce a dodávky klimatizace a VZT</t>
  </si>
  <si>
    <t>25.1</t>
  </si>
  <si>
    <t>25.2</t>
  </si>
  <si>
    <t xml:space="preserve">Modul pro rozpočet provozních nákladů </t>
  </si>
  <si>
    <t>25.3</t>
  </si>
  <si>
    <t>Software a zprovoznění centrálního řídícího systému a modulu pro rozpočítání nákladů poz. 25.1 a 25.2</t>
  </si>
  <si>
    <t>25.4</t>
  </si>
  <si>
    <t>Kabeláž pro propojení venkovních jednotek VRV a centrálního síťového ovladače včetně montážního  materiálu, kabelových chrániček. Dále pro propojení 3ks split jednotek v technických místnostech a centrálního síťového ovladače. Dále pro propojení 4ks vnitřních split jednotek v technických místnostech a příslušných nástěnných ovladačů</t>
  </si>
  <si>
    <t>25.5</t>
  </si>
  <si>
    <t>25.6</t>
  </si>
  <si>
    <t>25.7</t>
  </si>
  <si>
    <t>25.8</t>
  </si>
  <si>
    <t>25.9</t>
  </si>
  <si>
    <t>VZT potrubní díly sk. I z pozinkovaného plechu pro možnost napojení veškerých vnitřních chladicích jednotek v provedení potrubním (kanálovém) na stávající VZT rozvody, příp. včetně sacích mřížek do podhledu napojených na tyto kanálové jednotky a včetně pružných manžet pro napojení potrubních jednotek na stávající VZT rozvody.</t>
  </si>
  <si>
    <t>26</t>
  </si>
  <si>
    <t>Práce a dodávky ostatních profesí nutné pro zprovoznění systémů klimatizace a VZT</t>
  </si>
  <si>
    <t>26.1</t>
  </si>
  <si>
    <t>26.2</t>
  </si>
  <si>
    <t>Stavební práce pro možnost instalace chladicích jednotek, kabeláží, odvodů kondenzátu apod. (demontáž a montáž příček, podhledů, dodávka rámů pod nové kondenzační jednotky, úprava rámů pod nahrazujícími venkovními kondenzačními jednotkami, vytvoření a začištění prostupů pro chladivové potrubí a kabeláž, zakrytí nově vedených rozvodů chladiva v m.č.301, požární utěsnění nových rozvodů Cu a kabeláže,…), stavební začištění po demontovaných technologiích vč. uzavření a začištěí prostupů po demontovaném potrubí, opravy SDK konstrukcí a opravy maleb vyvolaných montážními a demontážními pracemi.</t>
  </si>
  <si>
    <t>26.3</t>
  </si>
  <si>
    <t>Dodávka a montáž zařízení pro ochlazování budov, včetně stavebních prací, demontáží a pod v rozsahu dle listu "specifikace zařízení"</t>
  </si>
  <si>
    <r>
      <t>Číselné pozice a pozice s písmenem</t>
    </r>
    <r>
      <rPr>
        <b/>
        <sz val="10"/>
        <color indexed="8"/>
        <rFont val="Arial CE"/>
        <family val="2"/>
        <charset val="238"/>
      </rPr>
      <t xml:space="preserve"> D - výměny stávajících zařízení s chladivem R22 za nová s chladivem vyhovujícím platné legislavě.</t>
    </r>
  </si>
  <si>
    <r>
      <t xml:space="preserve">pozice s písmenem </t>
    </r>
    <r>
      <rPr>
        <b/>
        <sz val="10"/>
        <color indexed="8"/>
        <rFont val="Arial CE"/>
        <family val="2"/>
        <charset val="238"/>
      </rPr>
      <t>N - nově instalovaná zařízení</t>
    </r>
  </si>
  <si>
    <t>neobsazeno</t>
  </si>
  <si>
    <t>transport všech zařízení na místo montáže a transportu demontovaných zařízení vč. veškerých  poplatků (zábory, projednání s příslušnými orgány a úřady apod.)</t>
  </si>
  <si>
    <t>Ekologická likvidace všech demontovaných prvků a chladiva R22</t>
  </si>
  <si>
    <t>SPECIFIKACE ZAŘÍZENÍ PRO OCHLAZOVÁNÍ BUDOV</t>
  </si>
  <si>
    <t>Demontáž stávajících vnitřních a venkovních jednotek VRV a split jednotek a odsátí chladiva R22</t>
  </si>
  <si>
    <t>Komplet VZT zařízení pro odsávání místnosti č.186: VZT potrubí spiro d100mm délky cca 3m. Hluktlumící ohebné hadice d100mm, délka 2m. Ventilátor potrubní 1ks pro odsávání 100m3/h z místnosti č.186, včetně pružných manžet, přetlakové klapky. Potrubní tvarovka pro napojení na stávající vyústku. Tepelná izolace na VZT potrubí od klapky k fasádě.</t>
  </si>
  <si>
    <t xml:space="preserve">Výrobce nabízeného zařízení (VRV, VRF a pod) pro záměnu stávajících venkovních a vnitřních jednotek musí garantovat, že zařízení je možné bez omezení instalovat a systém doplnit o nové vnitřní jednotky na stávající rozvody chladiva a při zachování plné funkčnosti systému a bez negativního dopadu na životnost zařízení. </t>
  </si>
  <si>
    <t>D</t>
  </si>
  <si>
    <t xml:space="preserve">D3.3  </t>
  </si>
  <si>
    <t>D3.4</t>
  </si>
  <si>
    <t>D5</t>
  </si>
  <si>
    <t>D5.1</t>
  </si>
  <si>
    <t>D5.2</t>
  </si>
  <si>
    <r>
      <t xml:space="preserve">Vnitřní podstropní jednotka VRV/VRF, chladicí výkon Qchl=3,7kW, včetně kabelového ovladače. </t>
    </r>
    <r>
      <rPr>
        <b/>
        <sz val="10"/>
        <color indexed="8"/>
        <rFont val="Arial CE"/>
        <charset val="238"/>
      </rPr>
      <t xml:space="preserve">Jednotka BUDE napojena na síťový centrální dálkový ovladač přes venkovní jednotku. </t>
    </r>
  </si>
  <si>
    <t>N5.2</t>
  </si>
  <si>
    <r>
      <t xml:space="preserve">Doplňovaná vnitřní podstropní jednotka VRV/VRF, chladicí výkon Qchl=3,7kW, včetně kabelového ovladače. </t>
    </r>
    <r>
      <rPr>
        <b/>
        <sz val="10"/>
        <color indexed="8"/>
        <rFont val="Arial CE"/>
        <charset val="238"/>
      </rPr>
      <t xml:space="preserve">Jednotka BUDE napojena na síťový centrální dálkový ovladač přes venkovní jednotku. </t>
    </r>
  </si>
  <si>
    <t>D5.3</t>
  </si>
  <si>
    <t>D5.4</t>
  </si>
  <si>
    <t>D6</t>
  </si>
  <si>
    <t>D6.1</t>
  </si>
  <si>
    <t>D6.2</t>
  </si>
  <si>
    <t>D6.3</t>
  </si>
  <si>
    <t>D6.3a</t>
  </si>
  <si>
    <t>D6.4</t>
  </si>
  <si>
    <t>D6.4a</t>
  </si>
  <si>
    <t>D8</t>
  </si>
  <si>
    <t>D8.1</t>
  </si>
  <si>
    <t>D8.2</t>
  </si>
  <si>
    <t>D8.3</t>
  </si>
  <si>
    <t>D10</t>
  </si>
  <si>
    <t>D10.1</t>
  </si>
  <si>
    <r>
      <t xml:space="preserve">Venkovní kondenzační jednotka s regulátorem kondenzačního tlaku pro napojení na výparník ve VZT jednotce s chladicím výkonem Qchl=20kW. Včetně vestavěného expanzního ventilu a včetně řídící elektroniky s autonomním regulátorem. </t>
    </r>
    <r>
      <rPr>
        <b/>
        <sz val="10"/>
        <color indexed="8"/>
        <rFont val="Arial CE"/>
        <charset val="238"/>
      </rPr>
      <t>Jednotka NEBUDE napojena na síťový centrální dálkový ovladač, jednotku bude monitorována stávajícím systémem MaR ve stejném rozsahu jako stávající zařízení (monitorování chodu/poruchy a povel start/stop).</t>
    </r>
  </si>
  <si>
    <t>D10.2</t>
  </si>
  <si>
    <t>N</t>
  </si>
  <si>
    <r>
      <t xml:space="preserve">Vnitřní nástěnná jednotka split, chladicí výkon Qchl=3,7kW, včetně kabelového ovladače, včetně adaptéru pro napojení na centrální síťový ovladač. </t>
    </r>
    <r>
      <rPr>
        <b/>
        <sz val="10"/>
        <color indexed="8"/>
        <rFont val="Arial CE"/>
        <charset val="238"/>
      </rPr>
      <t>Jednotka BUDE napojena na síťový centrální dálkový ovladač. (místnost č.245)</t>
    </r>
  </si>
  <si>
    <r>
      <t xml:space="preserve">Vnitřní nástěnná jednotka split, chladicí výkon Qchl=5kW, včetně interface pro možnost napojení na kabelový ovladač, včetně kabelového ovladače. </t>
    </r>
    <r>
      <rPr>
        <b/>
        <sz val="10"/>
        <rFont val="Arial CE"/>
        <charset val="238"/>
      </rPr>
      <t xml:space="preserve">Jednotka NEBUDE napojena na síťový centrální dálkový ovladač. </t>
    </r>
    <r>
      <rPr>
        <b/>
        <sz val="10"/>
        <rFont val="Arial CE"/>
        <family val="2"/>
        <charset val="238"/>
      </rPr>
      <t>(místnost č.129)</t>
    </r>
  </si>
  <si>
    <t>Silová napájecí kabeláž a prvky jištění dle požadavků instalace nových jednotek a nahrazujících jednotek, napájení centrálního ovladače, připojení a ovládání odsávacího ventilátorku pro odsávání m.č.186 (tlačítko s doběhem).Dodávka a montáž elektroměrů a nových servisních vypínačů pro kondenzační jednotky.</t>
  </si>
  <si>
    <t xml:space="preserve">Rozvody ZTI pro odvod kondenzátu od nově instalovaných vnitřních chladicích jednotek, včetně zápachových uzávěrek a  kondezátních čerpadel u nově instalovaných vnitřních jednotek jednotek. </t>
  </si>
  <si>
    <t xml:space="preserve">Nedílnou součástí této specifikace je dokumentace "Návrh stavby" obsahující technickou zprávu s popisem stávajícího stavu a návrhem nového řešení, specifikaci všech zařízení a výkresovou část t.j. půdorysná a technologická schémata. </t>
  </si>
  <si>
    <r>
      <t xml:space="preserve">pozice s písmenem </t>
    </r>
    <r>
      <rPr>
        <b/>
        <sz val="10"/>
        <color indexed="8"/>
        <rFont val="Arial CE"/>
        <family val="2"/>
        <charset val="238"/>
      </rPr>
      <t xml:space="preserve">V - stávající zařízení, která pracují s chladivem vyhovujícím platné legislativě a při obnově zůstanou zachovaná </t>
    </r>
  </si>
  <si>
    <t>Chladivové potrubí Cu = sada potrubí plyn/kapalina včetně rozbočovačů chladiva, komunikačního resp napájecího kabelového propojení, izolací a  montážního a závěsného materiálu. Uváděná délka je délka trasy, kterou je potrubí vedeno.</t>
  </si>
  <si>
    <t>Cena celkem za SKUPINU 1 v Kč bez DPH (součet položek 1 až 9)</t>
  </si>
  <si>
    <t>Cena celkem za SKUPINU 2  v Kč bez DPH (součet položek 10 a 11)</t>
  </si>
  <si>
    <t>Cena celkem za SKUPINU 3 v Kč bez DPH  (součet položek 12 až 15)</t>
  </si>
  <si>
    <t>Centrální řídící systém pro ovládání vnitřních jednotek (týká se veškerých vnitřních jednotek systému VRV/VRF a 3ks splitových vnitřních jednotek pro technické místnosti (včetně stávajících zař. V1) - požadavek na napojení na síťový centrální dálkový ovladač je uveden ve specifikaci u vnitřních jednotek. Centrální síťový ovladač bude vybaven rozhraním  BACNET/IPE pro připojení ke strukturované kabeláži objektu, aby mohl být napojen na standardní PC, které bude doplněno příslušným softwarem od výrobce jednotek (PC není předmětem dodávky). Centrální síťový ovladač dále umožní  přístup a odesílání chybových hlášení.</t>
  </si>
  <si>
    <t>*) v případě, že nebudou/nebude licence zapotřebí (např. jsou součástí zařízení), bude řádek 10 naceněn 0 Kč (nulou), v případě, že bude zapotřebí licence, dodavatel uvede specifikaci potřebných licencí (licence) do žlutého pole a položku nacení.</t>
  </si>
  <si>
    <t>Příloha č. 3 ZD</t>
  </si>
  <si>
    <t xml:space="preserve">jednotková cena v Kč bez DPH </t>
  </si>
  <si>
    <t>celková cena v Kč bez DPH</t>
  </si>
  <si>
    <t>CELKOVÁ NABÍDKOVÁ CENA V Kč bez DPH (SPECIFIKACE ZAŘÍZENÍ PRO OCHLAZOVÁNÍ BUDOV)</t>
  </si>
  <si>
    <t xml:space="preserve">                             ……………………………………………………………………………………………………………………………………………………………………….(doplní dodavatel)</t>
  </si>
  <si>
    <t>SW licence (za komplet se považuje takový počet licencí, který je nezbytný pro bezproblémové fungování systému chlazení).                                              Specifikace potřebných licencí: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</si>
</sst>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0_ ;\-#,##0.00\ "/>
  </numFmts>
  <fonts count="26" x14ac:knownFonts="1">
    <font>
      <sz val="11"/>
      <color theme="1"/>
      <name val="Calibri"/>
      <family val="2"/>
      <scheme val="minor"/>
    </font>
    <font>
      <b/>
      <sz val="16"/>
      <color indexed="8"/>
      <name val="Calibri"/>
      <family val="2"/>
      <charset val="238"/>
    </font>
    <font>
      <b/>
      <sz val="11"/>
      <name val="Arial"/>
      <family val="2"/>
      <charset val="238"/>
    </font>
    <font>
      <b/>
      <sz val="14"/>
      <color indexed="8"/>
      <name val="Calibri"/>
      <family val="2"/>
      <charset val="238"/>
    </font>
    <font>
      <b/>
      <sz val="22"/>
      <color indexed="8"/>
      <name val="Calibri"/>
      <family val="2"/>
      <charset val="238"/>
    </font>
    <font>
      <sz val="10"/>
      <name val="Arial"/>
      <family val="2"/>
      <charset val="238"/>
    </font>
    <font>
      <b/>
      <sz val="11"/>
      <color indexed="8"/>
      <name val="Calibri"/>
      <family val="2"/>
      <charset val="238"/>
    </font>
    <font>
      <b/>
      <sz val="11"/>
      <name val="Calibri"/>
      <family val="2"/>
      <charset val="238"/>
    </font>
    <font>
      <b/>
      <sz val="10"/>
      <name val="Arial"/>
      <family val="2"/>
      <charset val="238"/>
    </font>
    <font>
      <b/>
      <sz val="12"/>
      <name val="Arial"/>
      <family val="2"/>
      <charset val="238"/>
    </font>
    <font>
      <sz val="10"/>
      <color indexed="8"/>
      <name val="Arial"/>
      <family val="2"/>
      <charset val="238"/>
    </font>
    <font>
      <b/>
      <sz val="12"/>
      <color indexed="8"/>
      <name val="Arial"/>
      <family val="2"/>
      <charset val="238"/>
    </font>
    <font>
      <b/>
      <sz val="10"/>
      <color indexed="8"/>
      <name val="Arial"/>
      <family val="2"/>
      <charset val="238"/>
    </font>
    <font>
      <sz val="10"/>
      <color theme="1"/>
      <name val="Arial CE"/>
      <family val="2"/>
      <charset val="238"/>
    </font>
    <font>
      <b/>
      <sz val="14"/>
      <color theme="1"/>
      <name val="Arial CE"/>
      <charset val="238"/>
    </font>
    <font>
      <b/>
      <sz val="12"/>
      <color theme="1"/>
      <name val="Arial CE"/>
      <charset val="238"/>
    </font>
    <font>
      <b/>
      <sz val="10"/>
      <color theme="1"/>
      <name val="Arial CE"/>
      <charset val="238"/>
    </font>
    <font>
      <b/>
      <sz val="10"/>
      <color indexed="8"/>
      <name val="Arial CE"/>
      <charset val="238"/>
    </font>
    <font>
      <sz val="10"/>
      <name val="Arial CE"/>
      <family val="2"/>
      <charset val="238"/>
    </font>
    <font>
      <b/>
      <sz val="10"/>
      <name val="Arial CE"/>
      <charset val="238"/>
    </font>
    <font>
      <b/>
      <sz val="10"/>
      <name val="Arial CE"/>
      <family val="2"/>
      <charset val="238"/>
    </font>
    <font>
      <sz val="10"/>
      <name val="Arial CE"/>
      <charset val="238"/>
    </font>
    <font>
      <b/>
      <sz val="10"/>
      <color theme="1"/>
      <name val="Arial CE"/>
      <family val="2"/>
      <charset val="238"/>
    </font>
    <font>
      <b/>
      <sz val="10"/>
      <color indexed="8"/>
      <name val="Arial CE"/>
      <family val="2"/>
      <charset val="238"/>
    </font>
    <font>
      <b/>
      <u/>
      <sz val="10"/>
      <color theme="1"/>
      <name val="Arial CE"/>
      <charset val="238"/>
    </font>
    <font>
      <sz val="10"/>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rgb="FFD8E4BC"/>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3" fillId="0" borderId="0"/>
  </cellStyleXfs>
  <cellXfs count="232">
    <xf numFmtId="0" fontId="0" fillId="0" borderId="0" xfId="0"/>
    <xf numFmtId="43" fontId="14" fillId="0" borderId="21" xfId="1" applyNumberFormat="1" applyFont="1" applyBorder="1" applyAlignment="1" applyProtection="1">
      <alignment vertical="center"/>
    </xf>
    <xf numFmtId="0" fontId="13" fillId="0" borderId="0" xfId="1" applyFill="1" applyAlignment="1" applyProtection="1">
      <alignment vertical="top"/>
    </xf>
    <xf numFmtId="0" fontId="13" fillId="0" borderId="0" xfId="1" applyAlignment="1" applyProtection="1">
      <alignment vertical="top"/>
    </xf>
    <xf numFmtId="43" fontId="13" fillId="0" borderId="0" xfId="1" applyNumberFormat="1" applyAlignment="1" applyProtection="1">
      <alignment vertical="top"/>
    </xf>
    <xf numFmtId="0" fontId="0" fillId="0" borderId="0" xfId="0" applyProtection="1"/>
    <xf numFmtId="49" fontId="22" fillId="0" borderId="0" xfId="1" applyNumberFormat="1" applyFont="1" applyBorder="1" applyAlignment="1" applyProtection="1">
      <alignment horizontal="left" vertical="top" wrapText="1"/>
    </xf>
    <xf numFmtId="49" fontId="22" fillId="0" borderId="38" xfId="1" applyNumberFormat="1" applyFont="1" applyBorder="1" applyAlignment="1" applyProtection="1">
      <alignment horizontal="left" vertical="top" wrapText="1"/>
    </xf>
    <xf numFmtId="49" fontId="22" fillId="0" borderId="39" xfId="1" applyNumberFormat="1" applyFont="1" applyBorder="1" applyAlignment="1" applyProtection="1">
      <alignment horizontal="left" vertical="top" wrapText="1"/>
    </xf>
    <xf numFmtId="49" fontId="16" fillId="0" borderId="40" xfId="0" applyNumberFormat="1" applyFont="1" applyBorder="1" applyAlignment="1" applyProtection="1">
      <alignment horizontal="left" vertical="top" wrapText="1"/>
    </xf>
    <xf numFmtId="0" fontId="0" fillId="0" borderId="0" xfId="0" applyBorder="1" applyProtection="1"/>
    <xf numFmtId="49" fontId="22" fillId="0" borderId="0" xfId="1" applyNumberFormat="1" applyFont="1" applyFill="1" applyBorder="1" applyAlignment="1" applyProtection="1">
      <alignment horizontal="left" vertical="top"/>
    </xf>
    <xf numFmtId="49" fontId="22" fillId="0" borderId="0" xfId="1" applyNumberFormat="1" applyFont="1" applyBorder="1" applyAlignment="1" applyProtection="1">
      <alignment horizontal="center" vertical="top"/>
    </xf>
    <xf numFmtId="43" fontId="22" fillId="0" borderId="0" xfId="1" applyNumberFormat="1" applyFont="1" applyBorder="1" applyAlignment="1" applyProtection="1">
      <alignment horizontal="center" vertical="top"/>
    </xf>
    <xf numFmtId="43" fontId="13" fillId="0" borderId="0" xfId="1" applyNumberFormat="1" applyFont="1" applyBorder="1" applyAlignment="1" applyProtection="1">
      <alignment horizontal="center" vertical="top" wrapText="1"/>
    </xf>
    <xf numFmtId="0" fontId="13" fillId="0" borderId="0" xfId="1" applyFont="1" applyAlignment="1" applyProtection="1">
      <alignment vertical="top"/>
    </xf>
    <xf numFmtId="0" fontId="24" fillId="0" borderId="0" xfId="1" applyFont="1" applyAlignment="1" applyProtection="1">
      <alignment vertical="top"/>
    </xf>
    <xf numFmtId="0" fontId="13" fillId="0" borderId="0" xfId="1" applyFont="1" applyFill="1" applyAlignment="1" applyProtection="1">
      <alignment vertical="top"/>
    </xf>
    <xf numFmtId="0" fontId="22" fillId="0" borderId="38" xfId="1" applyFont="1" applyBorder="1" applyAlignment="1" applyProtection="1">
      <alignment vertical="top" wrapText="1"/>
    </xf>
    <xf numFmtId="43" fontId="13" fillId="0" borderId="0" xfId="1" applyNumberFormat="1" applyFont="1" applyAlignment="1" applyProtection="1">
      <alignment vertical="top"/>
    </xf>
    <xf numFmtId="49" fontId="13" fillId="0" borderId="0" xfId="1" applyNumberFormat="1" applyFont="1" applyFill="1" applyAlignment="1" applyProtection="1">
      <alignment horizontal="center" vertical="top"/>
    </xf>
    <xf numFmtId="0" fontId="22" fillId="0" borderId="39" xfId="1" applyFont="1" applyBorder="1" applyAlignment="1" applyProtection="1">
      <alignment vertical="top" wrapText="1"/>
    </xf>
    <xf numFmtId="0" fontId="22" fillId="0" borderId="40" xfId="1" applyFont="1" applyBorder="1" applyAlignment="1" applyProtection="1">
      <alignment vertical="top" wrapText="1"/>
    </xf>
    <xf numFmtId="0" fontId="13" fillId="0" borderId="24" xfId="1" applyFill="1" applyBorder="1" applyAlignment="1" applyProtection="1">
      <alignment vertical="top"/>
    </xf>
    <xf numFmtId="0" fontId="13" fillId="0" borderId="0" xfId="1" applyBorder="1" applyAlignment="1" applyProtection="1">
      <alignment vertical="top"/>
    </xf>
    <xf numFmtId="43" fontId="13" fillId="0" borderId="0" xfId="1" applyNumberFormat="1" applyBorder="1" applyAlignment="1" applyProtection="1">
      <alignment vertical="top"/>
    </xf>
    <xf numFmtId="43" fontId="15" fillId="0" borderId="0" xfId="1" applyNumberFormat="1" applyFont="1" applyBorder="1" applyAlignment="1" applyProtection="1">
      <alignment vertical="top"/>
    </xf>
    <xf numFmtId="0" fontId="13" fillId="0" borderId="27" xfId="1" applyFill="1" applyBorder="1" applyAlignment="1" applyProtection="1">
      <alignment vertical="top"/>
    </xf>
    <xf numFmtId="0" fontId="14" fillId="0" borderId="28" xfId="1" applyFont="1" applyBorder="1" applyAlignment="1" applyProtection="1">
      <alignment vertical="center"/>
    </xf>
    <xf numFmtId="0" fontId="16" fillId="0" borderId="28" xfId="1" applyFont="1" applyBorder="1" applyAlignment="1" applyProtection="1">
      <alignment vertical="top"/>
    </xf>
    <xf numFmtId="43" fontId="13" fillId="0" borderId="28" xfId="1" applyNumberFormat="1" applyBorder="1" applyAlignment="1" applyProtection="1">
      <alignment vertical="top"/>
    </xf>
    <xf numFmtId="49" fontId="16" fillId="0" borderId="25" xfId="1" applyNumberFormat="1" applyFont="1" applyFill="1" applyBorder="1" applyAlignment="1" applyProtection="1">
      <alignment horizontal="center" vertical="center" textRotation="90" wrapText="1"/>
    </xf>
    <xf numFmtId="0" fontId="16" fillId="0" borderId="26" xfId="1" applyFont="1" applyBorder="1" applyAlignment="1" applyProtection="1">
      <alignment horizontal="center" vertical="center" textRotation="90" wrapText="1"/>
    </xf>
    <xf numFmtId="43" fontId="16" fillId="0" borderId="26" xfId="1" applyNumberFormat="1" applyFont="1" applyBorder="1" applyAlignment="1" applyProtection="1">
      <alignment horizontal="center" vertical="center" textRotation="90" wrapText="1"/>
    </xf>
    <xf numFmtId="43" fontId="16" fillId="0" borderId="36" xfId="1" applyNumberFormat="1" applyFont="1" applyBorder="1" applyAlignment="1" applyProtection="1">
      <alignment horizontal="center" vertical="center" textRotation="90" wrapText="1"/>
    </xf>
    <xf numFmtId="0" fontId="16" fillId="0" borderId="0" xfId="1" applyFont="1" applyAlignment="1" applyProtection="1">
      <alignment horizontal="center" textRotation="90" wrapText="1"/>
    </xf>
    <xf numFmtId="0" fontId="14" fillId="0" borderId="27" xfId="0" applyFont="1" applyFill="1" applyBorder="1" applyAlignment="1" applyProtection="1">
      <alignment horizontal="center" vertical="top" wrapText="1"/>
    </xf>
    <xf numFmtId="0" fontId="14" fillId="0" borderId="28" xfId="1" applyFont="1" applyFill="1" applyBorder="1" applyAlignment="1" applyProtection="1">
      <alignment vertical="top" wrapText="1"/>
    </xf>
    <xf numFmtId="0" fontId="13" fillId="0" borderId="28" xfId="1" applyFill="1" applyBorder="1" applyAlignment="1" applyProtection="1">
      <alignment horizontal="center" vertical="top" wrapText="1"/>
    </xf>
    <xf numFmtId="43" fontId="13" fillId="0" borderId="28" xfId="1" applyNumberFormat="1" applyFill="1" applyBorder="1" applyAlignment="1" applyProtection="1">
      <alignment horizontal="center" vertical="top" wrapText="1"/>
    </xf>
    <xf numFmtId="43" fontId="13" fillId="0" borderId="21" xfId="1" applyNumberFormat="1" applyFill="1" applyBorder="1" applyAlignment="1" applyProtection="1">
      <alignment horizontal="center" vertical="top" wrapText="1"/>
    </xf>
    <xf numFmtId="49" fontId="16" fillId="0" borderId="47" xfId="0" applyNumberFormat="1" applyFont="1" applyFill="1" applyBorder="1" applyAlignment="1" applyProtection="1">
      <alignment horizontal="center" vertical="top"/>
    </xf>
    <xf numFmtId="0" fontId="16" fillId="0" borderId="37" xfId="0" applyFont="1" applyFill="1" applyBorder="1" applyAlignment="1" applyProtection="1">
      <alignment vertical="top" wrapText="1"/>
    </xf>
    <xf numFmtId="0" fontId="0" fillId="0" borderId="37"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43" fontId="13" fillId="0" borderId="13" xfId="1" applyNumberFormat="1" applyBorder="1" applyAlignment="1" applyProtection="1">
      <alignment vertical="top"/>
    </xf>
    <xf numFmtId="43" fontId="13" fillId="0" borderId="15" xfId="1" applyNumberFormat="1" applyBorder="1" applyAlignment="1" applyProtection="1">
      <alignment vertical="top"/>
    </xf>
    <xf numFmtId="49" fontId="0" fillId="0" borderId="16" xfId="0" applyNumberFormat="1" applyFill="1" applyBorder="1" applyAlignment="1" applyProtection="1">
      <alignment horizontal="center" vertical="top" wrapText="1"/>
    </xf>
    <xf numFmtId="0" fontId="0" fillId="0" borderId="1" xfId="0" applyFill="1" applyBorder="1" applyAlignment="1" applyProtection="1">
      <alignment vertical="top" wrapText="1"/>
    </xf>
    <xf numFmtId="0" fontId="0" fillId="0" borderId="1" xfId="0" applyFill="1" applyBorder="1" applyAlignment="1" applyProtection="1">
      <alignment horizontal="center" vertical="top" wrapText="1"/>
    </xf>
    <xf numFmtId="0" fontId="0" fillId="0" borderId="42" xfId="0" applyFill="1" applyBorder="1" applyAlignment="1" applyProtection="1">
      <alignment horizontal="center" vertical="top" wrapText="1"/>
    </xf>
    <xf numFmtId="43" fontId="13" fillId="7" borderId="16" xfId="1" applyNumberFormat="1" applyFill="1" applyBorder="1" applyAlignment="1" applyProtection="1">
      <alignment vertical="top"/>
    </xf>
    <xf numFmtId="49" fontId="0" fillId="0" borderId="45" xfId="0" applyNumberFormat="1" applyFill="1" applyBorder="1" applyAlignment="1" applyProtection="1">
      <alignment horizontal="center" vertical="top" wrapText="1"/>
    </xf>
    <xf numFmtId="0" fontId="0" fillId="0" borderId="11" xfId="0" applyFill="1" applyBorder="1" applyAlignment="1" applyProtection="1">
      <alignment vertical="top" wrapText="1"/>
    </xf>
    <xf numFmtId="0" fontId="0" fillId="0" borderId="11" xfId="0" applyFill="1" applyBorder="1" applyAlignment="1" applyProtection="1">
      <alignment horizontal="center" vertical="top" wrapText="1"/>
    </xf>
    <xf numFmtId="0" fontId="0" fillId="0" borderId="43" xfId="0" applyFill="1" applyBorder="1" applyAlignment="1" applyProtection="1">
      <alignment horizontal="center" vertical="top" wrapText="1"/>
    </xf>
    <xf numFmtId="43" fontId="13" fillId="7" borderId="45" xfId="1" applyNumberFormat="1" applyFill="1" applyBorder="1" applyAlignment="1" applyProtection="1">
      <alignment vertical="top"/>
    </xf>
    <xf numFmtId="49" fontId="0" fillId="0" borderId="18" xfId="0" applyNumberFormat="1" applyFill="1" applyBorder="1" applyAlignment="1" applyProtection="1">
      <alignment horizontal="center" vertical="top" wrapText="1"/>
    </xf>
    <xf numFmtId="0" fontId="0" fillId="0" borderId="19" xfId="0" applyFill="1" applyBorder="1" applyAlignment="1" applyProtection="1">
      <alignment vertical="top" wrapText="1"/>
    </xf>
    <xf numFmtId="0" fontId="0" fillId="0" borderId="19" xfId="0" applyFill="1" applyBorder="1" applyAlignment="1" applyProtection="1">
      <alignment horizontal="center" vertical="top" wrapText="1"/>
    </xf>
    <xf numFmtId="0" fontId="0" fillId="0" borderId="32" xfId="0" applyFill="1" applyBorder="1" applyAlignment="1" applyProtection="1">
      <alignment horizontal="center" vertical="top" wrapText="1"/>
    </xf>
    <xf numFmtId="43" fontId="13" fillId="0" borderId="18" xfId="1" applyNumberFormat="1" applyFill="1" applyBorder="1" applyAlignment="1" applyProtection="1">
      <alignment vertical="top"/>
    </xf>
    <xf numFmtId="43" fontId="13" fillId="0" borderId="47" xfId="1" applyNumberFormat="1" applyBorder="1" applyAlignment="1" applyProtection="1">
      <alignment vertical="top"/>
    </xf>
    <xf numFmtId="49" fontId="16" fillId="0" borderId="16" xfId="1" applyNumberFormat="1" applyFont="1" applyFill="1" applyBorder="1" applyAlignment="1" applyProtection="1">
      <alignment horizontal="center" vertical="top"/>
    </xf>
    <xf numFmtId="0" fontId="16" fillId="0" borderId="1" xfId="0" applyFont="1" applyFill="1" applyBorder="1" applyAlignment="1" applyProtection="1">
      <alignment vertical="top" wrapText="1"/>
    </xf>
    <xf numFmtId="0" fontId="16" fillId="0" borderId="1" xfId="0" applyFont="1" applyFill="1" applyBorder="1" applyAlignment="1" applyProtection="1">
      <alignment horizontal="center" vertical="top" wrapText="1"/>
    </xf>
    <xf numFmtId="0" fontId="16" fillId="0" borderId="42" xfId="0" applyFont="1" applyFill="1" applyBorder="1" applyAlignment="1" applyProtection="1">
      <alignment horizontal="center" vertical="top" wrapText="1"/>
    </xf>
    <xf numFmtId="43" fontId="13" fillId="0" borderId="16" xfId="1" applyNumberFormat="1" applyBorder="1" applyAlignment="1" applyProtection="1">
      <alignment vertical="top"/>
    </xf>
    <xf numFmtId="49" fontId="13" fillId="0" borderId="16" xfId="1" applyNumberFormat="1" applyFill="1" applyBorder="1" applyAlignment="1" applyProtection="1">
      <alignment horizontal="center" vertical="top" wrapText="1"/>
    </xf>
    <xf numFmtId="49" fontId="13" fillId="0" borderId="18" xfId="1" applyNumberFormat="1" applyFill="1" applyBorder="1" applyAlignment="1" applyProtection="1">
      <alignment horizontal="center" vertical="top" wrapText="1"/>
    </xf>
    <xf numFmtId="43" fontId="13" fillId="0" borderId="18" xfId="1" applyNumberFormat="1" applyBorder="1" applyAlignment="1" applyProtection="1">
      <alignment vertical="top"/>
    </xf>
    <xf numFmtId="49" fontId="0" fillId="0" borderId="47" xfId="0" applyNumberFormat="1" applyFill="1" applyBorder="1" applyAlignment="1" applyProtection="1">
      <alignment horizontal="center" vertical="top" wrapText="1"/>
    </xf>
    <xf numFmtId="0" fontId="0" fillId="0" borderId="37" xfId="0" applyFill="1" applyBorder="1" applyAlignment="1" applyProtection="1">
      <alignment vertical="top" wrapText="1"/>
    </xf>
    <xf numFmtId="43" fontId="13" fillId="7" borderId="47" xfId="1" applyNumberFormat="1" applyFill="1" applyBorder="1" applyAlignment="1" applyProtection="1">
      <alignment vertical="top"/>
    </xf>
    <xf numFmtId="49" fontId="16" fillId="0" borderId="47" xfId="1" applyNumberFormat="1" applyFont="1" applyFill="1" applyBorder="1" applyAlignment="1" applyProtection="1">
      <alignment horizontal="center" vertical="top"/>
    </xf>
    <xf numFmtId="0" fontId="16" fillId="0" borderId="37" xfId="0" applyFont="1" applyFill="1" applyBorder="1" applyAlignment="1" applyProtection="1">
      <alignment horizontal="center" vertical="top" wrapText="1"/>
    </xf>
    <xf numFmtId="0" fontId="16" fillId="0" borderId="41" xfId="0" applyFont="1" applyFill="1" applyBorder="1" applyAlignment="1" applyProtection="1">
      <alignment horizontal="center" vertical="top" wrapText="1"/>
    </xf>
    <xf numFmtId="49" fontId="0" fillId="0" borderId="16" xfId="1" applyNumberFormat="1" applyFont="1" applyFill="1" applyBorder="1" applyAlignment="1" applyProtection="1">
      <alignment horizontal="center" vertical="top" wrapText="1"/>
    </xf>
    <xf numFmtId="0" fontId="18" fillId="0" borderId="1" xfId="0" applyFont="1" applyFill="1" applyBorder="1" applyAlignment="1" applyProtection="1">
      <alignment vertical="top" wrapText="1"/>
    </xf>
    <xf numFmtId="0" fontId="18" fillId="0" borderId="1" xfId="0" applyFont="1" applyFill="1" applyBorder="1" applyAlignment="1" applyProtection="1">
      <alignment horizontal="center" vertical="top" wrapText="1"/>
    </xf>
    <xf numFmtId="0" fontId="18" fillId="0" borderId="42" xfId="0" applyFont="1" applyFill="1" applyBorder="1" applyAlignment="1" applyProtection="1">
      <alignment horizontal="center" vertical="top" wrapText="1"/>
    </xf>
    <xf numFmtId="0" fontId="18" fillId="0" borderId="19" xfId="0" applyFont="1" applyFill="1" applyBorder="1" applyAlignment="1" applyProtection="1">
      <alignment vertical="top" wrapText="1"/>
    </xf>
    <xf numFmtId="49" fontId="13" fillId="0" borderId="16" xfId="1" applyNumberFormat="1" applyFont="1" applyFill="1" applyBorder="1" applyAlignment="1" applyProtection="1">
      <alignment horizontal="center" vertical="top" wrapText="1"/>
    </xf>
    <xf numFmtId="49" fontId="13" fillId="0" borderId="18" xfId="1" applyNumberFormat="1" applyFont="1" applyFill="1" applyBorder="1" applyAlignment="1" applyProtection="1">
      <alignment horizontal="center" vertical="top" wrapText="1"/>
    </xf>
    <xf numFmtId="49" fontId="13" fillId="0" borderId="45" xfId="1" applyNumberFormat="1" applyFont="1" applyFill="1" applyBorder="1" applyAlignment="1" applyProtection="1">
      <alignment horizontal="center" vertical="top" wrapText="1"/>
    </xf>
    <xf numFmtId="43" fontId="13" fillId="0" borderId="45" xfId="1" applyNumberFormat="1" applyBorder="1" applyAlignment="1" applyProtection="1">
      <alignment vertical="top"/>
    </xf>
    <xf numFmtId="0" fontId="14" fillId="0" borderId="28" xfId="0" applyFont="1" applyFill="1" applyBorder="1" applyAlignment="1" applyProtection="1">
      <alignment vertical="top" wrapText="1"/>
    </xf>
    <xf numFmtId="0" fontId="0" fillId="0" borderId="28" xfId="0" applyFill="1" applyBorder="1" applyAlignment="1" applyProtection="1">
      <alignment horizontal="center" vertical="top" wrapText="1"/>
    </xf>
    <xf numFmtId="0" fontId="0" fillId="0" borderId="44" xfId="0" applyFill="1" applyBorder="1" applyAlignment="1" applyProtection="1">
      <alignment horizontal="center" vertical="top" wrapText="1"/>
    </xf>
    <xf numFmtId="43" fontId="13" fillId="0" borderId="27" xfId="1" applyNumberFormat="1" applyBorder="1" applyAlignment="1" applyProtection="1">
      <alignment vertical="top"/>
    </xf>
    <xf numFmtId="49" fontId="21" fillId="0" borderId="45" xfId="0" applyNumberFormat="1" applyFont="1" applyFill="1" applyBorder="1" applyAlignment="1" applyProtection="1">
      <alignment horizontal="center" vertical="top" wrapText="1"/>
    </xf>
    <xf numFmtId="0" fontId="19" fillId="0" borderId="11" xfId="0" applyFont="1" applyFill="1" applyBorder="1" applyAlignment="1" applyProtection="1">
      <alignment vertical="top" wrapText="1"/>
    </xf>
    <xf numFmtId="0" fontId="21" fillId="0" borderId="11" xfId="0" applyFont="1" applyFill="1" applyBorder="1" applyAlignment="1" applyProtection="1">
      <alignment horizontal="center" vertical="top" wrapText="1"/>
    </xf>
    <xf numFmtId="0" fontId="21" fillId="0" borderId="43" xfId="0" applyFont="1" applyFill="1" applyBorder="1" applyAlignment="1" applyProtection="1">
      <alignment horizontal="center" vertical="top" wrapText="1"/>
    </xf>
    <xf numFmtId="43" fontId="13" fillId="0" borderId="45" xfId="1" applyNumberFormat="1" applyFont="1" applyBorder="1" applyAlignment="1" applyProtection="1">
      <alignment vertical="top"/>
    </xf>
    <xf numFmtId="0" fontId="25" fillId="0" borderId="0" xfId="0" applyFont="1" applyProtection="1"/>
    <xf numFmtId="49" fontId="0" fillId="0" borderId="27" xfId="0" applyNumberFormat="1" applyFill="1" applyBorder="1" applyAlignment="1" applyProtection="1">
      <alignment horizontal="center" vertical="top" wrapText="1"/>
    </xf>
    <xf numFmtId="49" fontId="16" fillId="0" borderId="16" xfId="0" applyNumberFormat="1" applyFont="1" applyFill="1" applyBorder="1" applyAlignment="1" applyProtection="1">
      <alignment horizontal="center" vertical="top"/>
    </xf>
    <xf numFmtId="0" fontId="0" fillId="0" borderId="19" xfId="0" applyBorder="1" applyAlignment="1" applyProtection="1">
      <alignment vertical="top" wrapText="1"/>
    </xf>
    <xf numFmtId="43" fontId="13" fillId="7" borderId="18" xfId="1" applyNumberFormat="1" applyFill="1" applyBorder="1" applyAlignment="1" applyProtection="1">
      <alignment vertical="top"/>
    </xf>
    <xf numFmtId="0" fontId="13" fillId="0" borderId="9" xfId="1" applyFill="1" applyBorder="1" applyAlignment="1" applyProtection="1">
      <alignment vertical="top"/>
    </xf>
    <xf numFmtId="43" fontId="15" fillId="0" borderId="6" xfId="1" applyNumberFormat="1" applyFont="1" applyBorder="1" applyAlignment="1" applyProtection="1">
      <alignment vertical="top"/>
    </xf>
    <xf numFmtId="0" fontId="0" fillId="0" borderId="7" xfId="0" applyBorder="1" applyAlignment="1" applyProtection="1">
      <alignment vertical="top"/>
    </xf>
    <xf numFmtId="0" fontId="0" fillId="0" borderId="8" xfId="0" applyBorder="1" applyAlignment="1" applyProtection="1">
      <alignment vertical="top"/>
    </xf>
    <xf numFmtId="4" fontId="0" fillId="2" borderId="1" xfId="0" applyNumberFormat="1" applyFill="1" applyBorder="1" applyAlignment="1" applyProtection="1">
      <alignment vertical="top"/>
    </xf>
    <xf numFmtId="165" fontId="13" fillId="0" borderId="17" xfId="1" applyNumberFormat="1" applyBorder="1" applyAlignment="1" applyProtection="1">
      <alignment vertical="top"/>
    </xf>
    <xf numFmtId="165" fontId="13" fillId="0" borderId="46" xfId="1" applyNumberFormat="1" applyBorder="1" applyAlignment="1" applyProtection="1">
      <alignment vertical="top"/>
    </xf>
    <xf numFmtId="165" fontId="13" fillId="0" borderId="20" xfId="1" applyNumberFormat="1" applyBorder="1" applyAlignment="1" applyProtection="1">
      <alignment vertical="top"/>
    </xf>
    <xf numFmtId="165" fontId="13" fillId="0" borderId="48" xfId="1" applyNumberFormat="1" applyBorder="1" applyAlignment="1" applyProtection="1">
      <alignment vertical="top"/>
    </xf>
    <xf numFmtId="165" fontId="13" fillId="0" borderId="21" xfId="1" applyNumberFormat="1" applyBorder="1" applyAlignment="1" applyProtection="1">
      <alignment vertical="top"/>
    </xf>
    <xf numFmtId="165" fontId="13" fillId="0" borderId="46" xfId="1" applyNumberFormat="1" applyFont="1" applyBorder="1" applyAlignment="1" applyProtection="1">
      <alignment vertical="top"/>
    </xf>
    <xf numFmtId="165" fontId="13" fillId="0" borderId="0" xfId="1" applyNumberFormat="1" applyAlignment="1" applyProtection="1">
      <alignment vertical="top"/>
    </xf>
    <xf numFmtId="165" fontId="14" fillId="0" borderId="8" xfId="1" applyNumberFormat="1" applyFont="1" applyBorder="1" applyAlignment="1" applyProtection="1">
      <alignment vertical="center"/>
    </xf>
    <xf numFmtId="0" fontId="0" fillId="0" borderId="0" xfId="0" applyAlignment="1" applyProtection="1">
      <alignment vertical="top"/>
    </xf>
    <xf numFmtId="0" fontId="1" fillId="0" borderId="2" xfId="0" applyFont="1" applyBorder="1" applyAlignment="1" applyProtection="1">
      <alignment vertical="top"/>
    </xf>
    <xf numFmtId="0" fontId="0" fillId="0" borderId="3" xfId="0" applyBorder="1" applyAlignment="1" applyProtection="1">
      <alignment vertical="top"/>
    </xf>
    <xf numFmtId="0" fontId="2" fillId="0" borderId="3" xfId="0" applyFont="1" applyBorder="1" applyAlignment="1" applyProtection="1">
      <alignment vertical="top"/>
    </xf>
    <xf numFmtId="0" fontId="3" fillId="0" borderId="3" xfId="0" applyFont="1" applyBorder="1" applyAlignment="1" applyProtection="1">
      <alignment horizontal="right" vertical="top"/>
    </xf>
    <xf numFmtId="0" fontId="0" fillId="0" borderId="4" xfId="0" applyBorder="1" applyAlignment="1" applyProtection="1">
      <alignment horizontal="right" vertical="top"/>
    </xf>
    <xf numFmtId="0" fontId="4" fillId="0" borderId="24"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Fill="1" applyBorder="1" applyAlignment="1" applyProtection="1">
      <alignment vertical="top" wrapText="1"/>
    </xf>
    <xf numFmtId="0" fontId="0" fillId="0" borderId="23" xfId="0" applyFill="1" applyBorder="1" applyAlignment="1" applyProtection="1">
      <alignment vertical="top" wrapText="1"/>
    </xf>
    <xf numFmtId="0" fontId="0" fillId="0" borderId="24" xfId="0" applyBorder="1" applyAlignment="1" applyProtection="1">
      <alignment vertical="top" wrapText="1"/>
    </xf>
    <xf numFmtId="0" fontId="5" fillId="0" borderId="24" xfId="0" applyFont="1" applyBorder="1" applyAlignment="1" applyProtection="1">
      <alignment vertical="top" wrapText="1"/>
    </xf>
    <xf numFmtId="0" fontId="0" fillId="0" borderId="0" xfId="0" applyBorder="1" applyAlignment="1" applyProtection="1">
      <alignment vertical="top"/>
    </xf>
    <xf numFmtId="0" fontId="0" fillId="0" borderId="23" xfId="0" applyBorder="1" applyAlignment="1" applyProtection="1">
      <alignment vertical="top"/>
    </xf>
    <xf numFmtId="0" fontId="5" fillId="0" borderId="35" xfId="0" applyFont="1" applyBorder="1" applyAlignment="1" applyProtection="1">
      <alignment vertical="top" wrapText="1"/>
    </xf>
    <xf numFmtId="0" fontId="0" fillId="0" borderId="33" xfId="0" applyBorder="1" applyAlignment="1" applyProtection="1">
      <alignment vertical="top" wrapText="1"/>
    </xf>
    <xf numFmtId="0" fontId="0" fillId="0" borderId="33" xfId="0" applyBorder="1" applyAlignment="1" applyProtection="1">
      <alignment vertical="top"/>
    </xf>
    <xf numFmtId="0" fontId="0" fillId="0" borderId="34" xfId="0" applyBorder="1" applyAlignment="1" applyProtection="1">
      <alignment vertical="top"/>
    </xf>
    <xf numFmtId="0" fontId="6" fillId="0" borderId="13" xfId="0" applyFont="1" applyBorder="1" applyAlignment="1" applyProtection="1">
      <alignment vertical="top"/>
    </xf>
    <xf numFmtId="0" fontId="0" fillId="0" borderId="29" xfId="0" applyBorder="1" applyAlignment="1" applyProtection="1">
      <alignment vertical="top"/>
    </xf>
    <xf numFmtId="0" fontId="5" fillId="0" borderId="29" xfId="0" applyFont="1" applyBorder="1" applyAlignment="1" applyProtection="1">
      <alignment vertical="top"/>
    </xf>
    <xf numFmtId="0" fontId="0" fillId="0" borderId="30" xfId="0" applyBorder="1" applyAlignment="1" applyProtection="1">
      <alignment vertical="top"/>
    </xf>
    <xf numFmtId="0" fontId="0" fillId="0" borderId="31" xfId="0" applyBorder="1" applyAlignment="1" applyProtection="1">
      <alignment vertical="top"/>
    </xf>
    <xf numFmtId="0" fontId="6" fillId="2" borderId="18" xfId="0" applyFont="1" applyFill="1" applyBorder="1" applyAlignment="1" applyProtection="1">
      <alignment vertical="top"/>
    </xf>
    <xf numFmtId="0" fontId="0" fillId="2" borderId="32" xfId="0" applyFill="1" applyBorder="1" applyAlignment="1" applyProtection="1">
      <alignment vertical="top"/>
    </xf>
    <xf numFmtId="0" fontId="0" fillId="2" borderId="32" xfId="0" applyFill="1" applyBorder="1" applyAlignment="1" applyProtection="1">
      <alignment vertical="top"/>
    </xf>
    <xf numFmtId="0" fontId="0" fillId="0" borderId="33" xfId="0" applyBorder="1" applyAlignment="1" applyProtection="1">
      <alignment vertical="top"/>
    </xf>
    <xf numFmtId="0" fontId="0" fillId="0" borderId="34" xfId="0" applyBorder="1" applyAlignment="1" applyProtection="1">
      <alignment vertical="top"/>
    </xf>
    <xf numFmtId="0" fontId="6" fillId="0" borderId="24" xfId="0" applyFont="1" applyFill="1" applyBorder="1" applyAlignment="1" applyProtection="1">
      <alignment vertical="top"/>
    </xf>
    <xf numFmtId="0" fontId="0" fillId="0" borderId="0" xfId="0" applyFill="1" applyBorder="1" applyAlignment="1" applyProtection="1">
      <alignment vertical="top"/>
    </xf>
    <xf numFmtId="0" fontId="6" fillId="3" borderId="2" xfId="0" applyFont="1" applyFill="1" applyBorder="1" applyAlignment="1" applyProtection="1">
      <alignment vertical="top"/>
    </xf>
    <xf numFmtId="0" fontId="0" fillId="4" borderId="3" xfId="0" applyFill="1" applyBorder="1" applyAlignment="1" applyProtection="1">
      <alignment vertical="top"/>
    </xf>
    <xf numFmtId="0" fontId="0" fillId="4" borderId="4" xfId="0" applyFill="1" applyBorder="1" applyAlignment="1" applyProtection="1">
      <alignment vertical="top"/>
    </xf>
    <xf numFmtId="4" fontId="0" fillId="4" borderId="5" xfId="0" applyNumberFormat="1" applyFill="1" applyBorder="1" applyAlignment="1" applyProtection="1">
      <alignment vertical="top"/>
    </xf>
    <xf numFmtId="0" fontId="6" fillId="5" borderId="6" xfId="0" applyFont="1" applyFill="1" applyBorder="1" applyAlignment="1" applyProtection="1">
      <alignment vertical="top"/>
    </xf>
    <xf numFmtId="0" fontId="0" fillId="5" borderId="7" xfId="0" applyFill="1" applyBorder="1" applyAlignment="1" applyProtection="1">
      <alignment vertical="top"/>
    </xf>
    <xf numFmtId="0" fontId="0" fillId="5" borderId="8" xfId="0" applyFill="1" applyBorder="1" applyAlignment="1" applyProtection="1">
      <alignment vertical="top"/>
    </xf>
    <xf numFmtId="4" fontId="0" fillId="5" borderId="5" xfId="0" applyNumberFormat="1" applyFill="1" applyBorder="1" applyAlignment="1" applyProtection="1">
      <alignment vertical="top"/>
    </xf>
    <xf numFmtId="0" fontId="7" fillId="6" borderId="6" xfId="0" applyFont="1" applyFill="1" applyBorder="1" applyAlignment="1" applyProtection="1">
      <alignment vertical="top"/>
    </xf>
    <xf numFmtId="0" fontId="5" fillId="6" borderId="7" xfId="0" applyFont="1" applyFill="1" applyBorder="1" applyAlignment="1" applyProtection="1">
      <alignment vertical="top"/>
    </xf>
    <xf numFmtId="0" fontId="5" fillId="6" borderId="8" xfId="0" applyFont="1" applyFill="1" applyBorder="1" applyAlignment="1" applyProtection="1">
      <alignment vertical="top"/>
    </xf>
    <xf numFmtId="0" fontId="5" fillId="6" borderId="9" xfId="0" applyFont="1" applyFill="1" applyBorder="1" applyAlignment="1" applyProtection="1">
      <alignment vertical="top"/>
    </xf>
    <xf numFmtId="4" fontId="0" fillId="6" borderId="5" xfId="0" applyNumberFormat="1" applyFill="1" applyBorder="1" applyAlignment="1" applyProtection="1">
      <alignment vertical="top"/>
    </xf>
    <xf numFmtId="0" fontId="3" fillId="0" borderId="6" xfId="0" applyFont="1" applyFill="1" applyBorder="1" applyAlignment="1" applyProtection="1">
      <alignment vertical="top"/>
    </xf>
    <xf numFmtId="0" fontId="0" fillId="0" borderId="10" xfId="0" applyBorder="1" applyAlignment="1" applyProtection="1">
      <alignment vertical="top"/>
    </xf>
    <xf numFmtId="0" fontId="8" fillId="0" borderId="10" xfId="0" applyFont="1" applyBorder="1" applyAlignment="1" applyProtection="1">
      <alignment vertical="top"/>
    </xf>
    <xf numFmtId="4" fontId="3" fillId="0" borderId="9" xfId="0" applyNumberFormat="1" applyFont="1" applyBorder="1" applyAlignment="1" applyProtection="1">
      <alignment vertical="top"/>
    </xf>
    <xf numFmtId="0" fontId="6" fillId="0" borderId="0" xfId="0" applyFont="1" applyFill="1" applyBorder="1" applyAlignment="1" applyProtection="1">
      <alignment vertical="top"/>
    </xf>
    <xf numFmtId="0" fontId="9" fillId="0" borderId="0" xfId="0" applyFont="1" applyFill="1" applyAlignment="1" applyProtection="1">
      <alignment vertical="top"/>
    </xf>
    <xf numFmtId="0" fontId="0" fillId="0" borderId="13" xfId="0" applyFill="1" applyBorder="1" applyAlignment="1" applyProtection="1">
      <alignment horizontal="center" vertical="top"/>
    </xf>
    <xf numFmtId="0" fontId="0" fillId="0" borderId="14" xfId="0" applyFill="1" applyBorder="1" applyAlignment="1" applyProtection="1">
      <alignment vertical="top"/>
    </xf>
    <xf numFmtId="0" fontId="0" fillId="0" borderId="14" xfId="0" applyBorder="1" applyAlignment="1" applyProtection="1">
      <alignment vertical="top"/>
    </xf>
    <xf numFmtId="0" fontId="5" fillId="0" borderId="14" xfId="0" applyFont="1" applyBorder="1" applyAlignment="1" applyProtection="1">
      <alignment vertical="top"/>
    </xf>
    <xf numFmtId="0" fontId="5" fillId="0" borderId="15" xfId="0" applyFont="1" applyBorder="1" applyAlignment="1" applyProtection="1">
      <alignment vertical="top"/>
    </xf>
    <xf numFmtId="0" fontId="0" fillId="0" borderId="16" xfId="0" applyFill="1" applyBorder="1" applyAlignment="1" applyProtection="1">
      <alignment horizontal="center" vertical="top"/>
    </xf>
    <xf numFmtId="0" fontId="5" fillId="0" borderId="1" xfId="0" applyFont="1" applyFill="1" applyBorder="1" applyAlignment="1" applyProtection="1">
      <alignment vertical="top" wrapText="1"/>
    </xf>
    <xf numFmtId="0" fontId="0" fillId="0" borderId="1" xfId="0" applyBorder="1" applyAlignment="1" applyProtection="1">
      <alignment vertical="top"/>
    </xf>
    <xf numFmtId="4" fontId="0" fillId="0" borderId="17" xfId="0" applyNumberFormat="1" applyBorder="1" applyAlignment="1" applyProtection="1">
      <alignment vertical="top"/>
    </xf>
    <xf numFmtId="0" fontId="10" fillId="0" borderId="1" xfId="0" applyFont="1" applyFill="1" applyBorder="1" applyAlignment="1" applyProtection="1">
      <alignment vertical="top" wrapText="1"/>
    </xf>
    <xf numFmtId="0" fontId="5" fillId="0" borderId="1" xfId="0" applyFont="1" applyBorder="1" applyAlignment="1" applyProtection="1">
      <alignment vertical="top"/>
    </xf>
    <xf numFmtId="4" fontId="0" fillId="0" borderId="1" xfId="0" applyNumberFormat="1" applyFill="1" applyBorder="1" applyAlignment="1" applyProtection="1">
      <alignment vertical="top"/>
    </xf>
    <xf numFmtId="0" fontId="0" fillId="0" borderId="11" xfId="0" applyFill="1" applyBorder="1" applyAlignment="1" applyProtection="1">
      <alignment horizontal="center" vertical="top"/>
    </xf>
    <xf numFmtId="0" fontId="5" fillId="0" borderId="11" xfId="0" applyFont="1" applyFill="1" applyBorder="1" applyAlignment="1" applyProtection="1">
      <alignment vertical="top" wrapText="1"/>
    </xf>
    <xf numFmtId="0" fontId="5" fillId="0" borderId="11" xfId="0" applyFont="1" applyBorder="1" applyAlignment="1" applyProtection="1">
      <alignment vertical="top"/>
    </xf>
    <xf numFmtId="0" fontId="0" fillId="0" borderId="11" xfId="0" applyBorder="1" applyAlignment="1" applyProtection="1">
      <alignment vertical="top"/>
    </xf>
    <xf numFmtId="4" fontId="0" fillId="2" borderId="11" xfId="0" applyNumberFormat="1" applyFill="1" applyBorder="1" applyAlignment="1" applyProtection="1">
      <alignment vertical="top"/>
    </xf>
    <xf numFmtId="0" fontId="0" fillId="0" borderId="11" xfId="0" applyFill="1" applyBorder="1" applyAlignment="1" applyProtection="1">
      <alignment horizontal="center" vertical="top"/>
    </xf>
    <xf numFmtId="0" fontId="5" fillId="0" borderId="11" xfId="0" applyFont="1" applyFill="1" applyBorder="1" applyAlignment="1" applyProtection="1">
      <alignment wrapText="1"/>
    </xf>
    <xf numFmtId="0" fontId="5" fillId="0" borderId="11" xfId="0" applyFont="1" applyBorder="1" applyAlignment="1" applyProtection="1">
      <alignment vertical="top"/>
    </xf>
    <xf numFmtId="0" fontId="0" fillId="0" borderId="11" xfId="0" applyBorder="1" applyAlignment="1" applyProtection="1">
      <alignment vertical="top"/>
    </xf>
    <xf numFmtId="4" fontId="0" fillId="2" borderId="11" xfId="0" applyNumberFormat="1" applyFill="1" applyBorder="1" applyAlignment="1" applyProtection="1">
      <alignment vertical="top"/>
    </xf>
    <xf numFmtId="4" fontId="0" fillId="0" borderId="46" xfId="0" applyNumberFormat="1" applyBorder="1" applyAlignment="1" applyProtection="1">
      <alignment vertical="top"/>
    </xf>
    <xf numFmtId="0" fontId="0" fillId="0" borderId="50" xfId="0" applyBorder="1" applyAlignment="1" applyProtection="1">
      <alignment horizontal="center" vertical="top"/>
    </xf>
    <xf numFmtId="0" fontId="5" fillId="7" borderId="37" xfId="0" applyFont="1" applyFill="1" applyBorder="1" applyAlignment="1" applyProtection="1">
      <alignment horizontal="left" vertical="top" wrapText="1"/>
    </xf>
    <xf numFmtId="0" fontId="0" fillId="0" borderId="50" xfId="0" applyBorder="1" applyAlignment="1" applyProtection="1">
      <alignment vertical="top"/>
    </xf>
    <xf numFmtId="0" fontId="0" fillId="0" borderId="49" xfId="0" applyBorder="1" applyProtection="1"/>
    <xf numFmtId="4" fontId="0" fillId="0" borderId="51" xfId="0" applyNumberFormat="1" applyBorder="1" applyAlignment="1" applyProtection="1">
      <alignment vertical="top"/>
    </xf>
    <xf numFmtId="0" fontId="9" fillId="3" borderId="6" xfId="0" applyFont="1" applyFill="1" applyBorder="1" applyAlignment="1" applyProtection="1">
      <alignment vertical="top"/>
    </xf>
    <xf numFmtId="0" fontId="9" fillId="3" borderId="7" xfId="0" applyFont="1" applyFill="1" applyBorder="1" applyAlignment="1" applyProtection="1">
      <alignment horizontal="left" vertical="top"/>
    </xf>
    <xf numFmtId="0" fontId="0" fillId="3" borderId="7" xfId="0" applyFill="1" applyBorder="1" applyAlignment="1" applyProtection="1">
      <alignment vertical="top"/>
    </xf>
    <xf numFmtId="4" fontId="9" fillId="3" borderId="21" xfId="0" applyNumberFormat="1" applyFont="1" applyFill="1" applyBorder="1" applyAlignment="1" applyProtection="1">
      <alignment vertical="top"/>
    </xf>
    <xf numFmtId="0" fontId="8" fillId="0" borderId="0" xfId="0" applyFont="1" applyFill="1" applyBorder="1" applyAlignment="1" applyProtection="1">
      <alignment vertical="top" wrapText="1"/>
    </xf>
    <xf numFmtId="0" fontId="0" fillId="0" borderId="0" xfId="0" applyAlignment="1" applyProtection="1">
      <alignment vertical="top" wrapText="1"/>
    </xf>
    <xf numFmtId="0" fontId="6" fillId="0" borderId="0" xfId="0" applyFont="1" applyAlignment="1" applyProtection="1">
      <alignment horizontal="left" vertical="top" wrapText="1"/>
    </xf>
    <xf numFmtId="0" fontId="0" fillId="0" borderId="13" xfId="0" applyFill="1" applyBorder="1" applyAlignment="1" applyProtection="1">
      <alignment vertical="center"/>
    </xf>
    <xf numFmtId="0" fontId="5" fillId="0" borderId="14" xfId="0" applyFont="1" applyBorder="1" applyAlignment="1" applyProtection="1">
      <alignment vertical="top" wrapText="1"/>
    </xf>
    <xf numFmtId="0" fontId="5" fillId="0" borderId="1" xfId="0" applyFont="1" applyBorder="1" applyAlignment="1" applyProtection="1">
      <alignment vertical="top" wrapText="1"/>
    </xf>
    <xf numFmtId="0" fontId="0" fillId="7" borderId="1" xfId="0" applyFill="1" applyBorder="1" applyAlignment="1" applyProtection="1">
      <alignment vertical="top"/>
    </xf>
    <xf numFmtId="4" fontId="0" fillId="7" borderId="1" xfId="0" applyNumberFormat="1" applyFill="1" applyBorder="1" applyAlignment="1" applyProtection="1">
      <alignment vertical="top"/>
    </xf>
    <xf numFmtId="165" fontId="0" fillId="0" borderId="17" xfId="0" applyNumberFormat="1" applyBorder="1" applyAlignment="1" applyProtection="1">
      <alignment vertical="top"/>
    </xf>
    <xf numFmtId="0" fontId="0" fillId="0" borderId="18" xfId="0" applyFill="1" applyBorder="1" applyAlignment="1" applyProtection="1">
      <alignment horizontal="center" vertical="top"/>
    </xf>
    <xf numFmtId="0" fontId="5" fillId="0" borderId="19" xfId="0" applyFont="1" applyFill="1" applyBorder="1" applyAlignment="1" applyProtection="1">
      <alignment vertical="top" wrapText="1"/>
    </xf>
    <xf numFmtId="0" fontId="0" fillId="7" borderId="19" xfId="0" applyFill="1" applyBorder="1" applyAlignment="1" applyProtection="1">
      <alignment vertical="top"/>
    </xf>
    <xf numFmtId="4" fontId="0" fillId="7" borderId="19" xfId="0" applyNumberFormat="1" applyFill="1" applyBorder="1" applyAlignment="1" applyProtection="1">
      <alignment vertical="top"/>
    </xf>
    <xf numFmtId="0" fontId="0" fillId="0" borderId="12" xfId="0" applyBorder="1" applyAlignment="1" applyProtection="1">
      <alignment vertical="top"/>
    </xf>
    <xf numFmtId="165" fontId="0" fillId="0" borderId="46" xfId="0" applyNumberFormat="1" applyBorder="1" applyAlignment="1" applyProtection="1">
      <alignment vertical="top"/>
    </xf>
    <xf numFmtId="0" fontId="11" fillId="5" borderId="6" xfId="0" applyFont="1" applyFill="1" applyBorder="1" applyAlignment="1" applyProtection="1">
      <alignment vertical="top"/>
    </xf>
    <xf numFmtId="0" fontId="5" fillId="5" borderId="6" xfId="0" applyFont="1" applyFill="1" applyBorder="1" applyAlignment="1" applyProtection="1">
      <alignment vertical="top"/>
    </xf>
    <xf numFmtId="4" fontId="9" fillId="5" borderId="21" xfId="0" applyNumberFormat="1" applyFont="1" applyFill="1" applyBorder="1" applyAlignment="1" applyProtection="1">
      <alignment vertical="top"/>
    </xf>
    <xf numFmtId="0" fontId="5" fillId="8" borderId="0" xfId="0" applyFont="1" applyFill="1" applyBorder="1" applyAlignment="1" applyProtection="1">
      <alignment vertical="top"/>
    </xf>
    <xf numFmtId="164" fontId="0" fillId="0" borderId="0" xfId="0" applyNumberFormat="1" applyAlignment="1" applyProtection="1">
      <alignment vertical="top"/>
    </xf>
    <xf numFmtId="0" fontId="5" fillId="0" borderId="0" xfId="0" applyFont="1" applyAlignment="1" applyProtection="1">
      <alignment vertical="top" wrapText="1"/>
    </xf>
    <xf numFmtId="0" fontId="0" fillId="0" borderId="0" xfId="0" applyFill="1" applyAlignment="1" applyProtection="1">
      <alignment vertical="top"/>
    </xf>
    <xf numFmtId="164" fontId="5" fillId="0" borderId="15" xfId="0" applyNumberFormat="1" applyFont="1" applyBorder="1" applyAlignment="1" applyProtection="1">
      <alignment vertical="top"/>
    </xf>
    <xf numFmtId="0" fontId="0" fillId="0" borderId="1" xfId="0" applyBorder="1" applyAlignment="1" applyProtection="1">
      <alignment vertical="top" wrapText="1"/>
    </xf>
    <xf numFmtId="0" fontId="5" fillId="0" borderId="1" xfId="0" applyFont="1" applyFill="1" applyBorder="1" applyAlignment="1" applyProtection="1">
      <alignment horizontal="left" vertical="top" wrapText="1"/>
    </xf>
    <xf numFmtId="0" fontId="5" fillId="0" borderId="19" xfId="0" applyFont="1" applyBorder="1" applyAlignment="1" applyProtection="1">
      <alignment vertical="top" wrapText="1"/>
    </xf>
    <xf numFmtId="0" fontId="0" fillId="0" borderId="19" xfId="0" applyBorder="1" applyAlignment="1" applyProtection="1">
      <alignment vertical="top"/>
    </xf>
    <xf numFmtId="0" fontId="11" fillId="6" borderId="6" xfId="0" applyFont="1" applyFill="1" applyBorder="1" applyAlignment="1" applyProtection="1">
      <alignment vertical="top"/>
    </xf>
    <xf numFmtId="0" fontId="11" fillId="6" borderId="7" xfId="0" applyFont="1" applyFill="1" applyBorder="1" applyAlignment="1" applyProtection="1">
      <alignment vertical="top"/>
    </xf>
    <xf numFmtId="0" fontId="11" fillId="6" borderId="22" xfId="0" applyFont="1" applyFill="1" applyBorder="1" applyAlignment="1" applyProtection="1">
      <alignment vertical="top"/>
    </xf>
    <xf numFmtId="0" fontId="0" fillId="6" borderId="7" xfId="0" applyFill="1" applyBorder="1" applyAlignment="1" applyProtection="1">
      <alignment vertical="top"/>
    </xf>
    <xf numFmtId="4" fontId="9" fillId="6" borderId="21" xfId="0" applyNumberFormat="1" applyFont="1" applyFill="1" applyBorder="1" applyAlignment="1" applyProtection="1">
      <alignment vertical="top"/>
    </xf>
    <xf numFmtId="0" fontId="10" fillId="0" borderId="3" xfId="0" applyFont="1" applyFill="1" applyBorder="1" applyAlignment="1" applyProtection="1">
      <alignment vertical="top"/>
    </xf>
    <xf numFmtId="0" fontId="5" fillId="0" borderId="3" xfId="0" applyFont="1" applyFill="1" applyBorder="1" applyAlignment="1" applyProtection="1">
      <alignment vertical="top"/>
    </xf>
    <xf numFmtId="0" fontId="11" fillId="0" borderId="0" xfId="0" applyFont="1" applyFill="1" applyBorder="1" applyAlignment="1" applyProtection="1">
      <alignment vertical="top"/>
    </xf>
    <xf numFmtId="2" fontId="9" fillId="0" borderId="0" xfId="0" applyNumberFormat="1" applyFont="1" applyFill="1" applyBorder="1" applyAlignment="1" applyProtection="1">
      <alignment vertical="top"/>
    </xf>
    <xf numFmtId="0" fontId="10" fillId="0" borderId="0" xfId="0" applyFont="1" applyFill="1" applyBorder="1" applyAlignment="1" applyProtection="1">
      <alignment vertical="top" wrapText="1"/>
    </xf>
    <xf numFmtId="0" fontId="0" fillId="0" borderId="0" xfId="0" applyFill="1" applyAlignment="1" applyProtection="1">
      <alignment vertical="top" wrapText="1"/>
    </xf>
  </cellXfs>
  <cellStyles count="2">
    <cellStyle name="Normální" xfId="0" builtinId="0"/>
    <cellStyle name="Normální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E47"/>
  <sheetViews>
    <sheetView tabSelected="1" zoomScaleNormal="100" workbookViewId="0">
      <selection activeCell="B30" sqref="B30"/>
    </sheetView>
  </sheetViews>
  <sheetFormatPr defaultRowHeight="15" x14ac:dyDescent="0.25"/>
  <cols>
    <col min="1" max="1" width="7" style="5" customWidth="1"/>
    <col min="2" max="2" width="67.85546875" style="5" customWidth="1"/>
    <col min="3" max="3" width="8.7109375" style="5" customWidth="1"/>
    <col min="4" max="4" width="29" style="5" customWidth="1"/>
    <col min="5" max="5" width="33.7109375" style="5" customWidth="1"/>
    <col min="6" max="6" width="0" style="5" hidden="1" customWidth="1"/>
    <col min="7" max="7" width="26" style="5" customWidth="1"/>
    <col min="8" max="16384" width="9.140625" style="5"/>
  </cols>
  <sheetData>
    <row r="1" spans="1:7" s="113" customFormat="1" ht="21" x14ac:dyDescent="0.25">
      <c r="B1" s="114" t="s">
        <v>0</v>
      </c>
      <c r="C1" s="115"/>
      <c r="D1" s="115"/>
      <c r="E1" s="116"/>
      <c r="F1" s="117" t="s">
        <v>173</v>
      </c>
      <c r="G1" s="118"/>
    </row>
    <row r="2" spans="1:7" s="113" customFormat="1" x14ac:dyDescent="0.25">
      <c r="B2" s="119" t="s">
        <v>1</v>
      </c>
      <c r="C2" s="120"/>
      <c r="D2" s="120"/>
      <c r="E2" s="120"/>
      <c r="F2" s="121"/>
      <c r="G2" s="122"/>
    </row>
    <row r="3" spans="1:7" s="113" customFormat="1" x14ac:dyDescent="0.25">
      <c r="B3" s="123"/>
      <c r="C3" s="120"/>
      <c r="D3" s="120"/>
      <c r="E3" s="120"/>
      <c r="F3" s="121"/>
      <c r="G3" s="122"/>
    </row>
    <row r="4" spans="1:7" s="113" customFormat="1" x14ac:dyDescent="0.25">
      <c r="B4" s="123"/>
      <c r="C4" s="120"/>
      <c r="D4" s="120"/>
      <c r="E4" s="120"/>
      <c r="F4" s="121"/>
      <c r="G4" s="122"/>
    </row>
    <row r="5" spans="1:7" s="113" customFormat="1" x14ac:dyDescent="0.25">
      <c r="B5" s="124" t="s">
        <v>39</v>
      </c>
      <c r="C5" s="120"/>
      <c r="D5" s="120"/>
      <c r="E5" s="120"/>
      <c r="F5" s="125"/>
      <c r="G5" s="126"/>
    </row>
    <row r="6" spans="1:7" s="113" customFormat="1" ht="15.75" thickBot="1" x14ac:dyDescent="0.3">
      <c r="B6" s="127" t="s">
        <v>40</v>
      </c>
      <c r="C6" s="128"/>
      <c r="D6" s="128"/>
      <c r="E6" s="128"/>
      <c r="F6" s="129"/>
      <c r="G6" s="130"/>
    </row>
    <row r="7" spans="1:7" s="113" customFormat="1" x14ac:dyDescent="0.25">
      <c r="B7" s="131" t="s">
        <v>2</v>
      </c>
      <c r="C7" s="132" t="s">
        <v>3</v>
      </c>
      <c r="D7" s="133" t="s">
        <v>4</v>
      </c>
      <c r="E7" s="134"/>
      <c r="F7" s="134"/>
      <c r="G7" s="135"/>
    </row>
    <row r="8" spans="1:7" s="113" customFormat="1" ht="39" customHeight="1" thickBot="1" x14ac:dyDescent="0.3">
      <c r="B8" s="136"/>
      <c r="C8" s="137"/>
      <c r="D8" s="138"/>
      <c r="E8" s="139"/>
      <c r="F8" s="139"/>
      <c r="G8" s="140"/>
    </row>
    <row r="9" spans="1:7" s="113" customFormat="1" ht="15.75" thickBot="1" x14ac:dyDescent="0.3">
      <c r="B9" s="141"/>
      <c r="C9" s="142"/>
      <c r="D9" s="142"/>
      <c r="E9" s="125"/>
      <c r="F9" s="125"/>
      <c r="G9" s="126"/>
    </row>
    <row r="10" spans="1:7" s="113" customFormat="1" ht="15.75" thickBot="1" x14ac:dyDescent="0.3">
      <c r="B10" s="143" t="s">
        <v>5</v>
      </c>
      <c r="C10" s="144"/>
      <c r="D10" s="144"/>
      <c r="E10" s="145"/>
      <c r="F10" s="145"/>
      <c r="G10" s="146">
        <f>+G28</f>
        <v>0</v>
      </c>
    </row>
    <row r="11" spans="1:7" s="113" customFormat="1" ht="15.75" thickBot="1" x14ac:dyDescent="0.3">
      <c r="B11" s="147" t="s">
        <v>6</v>
      </c>
      <c r="C11" s="148"/>
      <c r="D11" s="148"/>
      <c r="E11" s="149"/>
      <c r="F11" s="149"/>
      <c r="G11" s="150">
        <f>+G35</f>
        <v>0</v>
      </c>
    </row>
    <row r="12" spans="1:7" s="113" customFormat="1" ht="15.75" thickBot="1" x14ac:dyDescent="0.3">
      <c r="B12" s="151" t="s">
        <v>7</v>
      </c>
      <c r="C12" s="152"/>
      <c r="D12" s="152"/>
      <c r="E12" s="153"/>
      <c r="F12" s="154"/>
      <c r="G12" s="155">
        <f>+G44</f>
        <v>0</v>
      </c>
    </row>
    <row r="13" spans="1:7" s="113" customFormat="1" ht="19.5" thickBot="1" x14ac:dyDescent="0.3">
      <c r="B13" s="156" t="s">
        <v>8</v>
      </c>
      <c r="C13" s="102"/>
      <c r="D13" s="102"/>
      <c r="E13" s="157"/>
      <c r="F13" s="158"/>
      <c r="G13" s="159">
        <f>ROUND(SUM(G10:G12),2)</f>
        <v>0</v>
      </c>
    </row>
    <row r="14" spans="1:7" s="113" customFormat="1" x14ac:dyDescent="0.25">
      <c r="B14" s="160"/>
      <c r="C14" s="142"/>
      <c r="D14" s="142"/>
      <c r="E14" s="125"/>
      <c r="F14" s="125"/>
      <c r="G14" s="125"/>
    </row>
    <row r="15" spans="1:7" s="113" customFormat="1" ht="16.5" thickBot="1" x14ac:dyDescent="0.3">
      <c r="A15" s="161" t="s">
        <v>9</v>
      </c>
      <c r="B15" s="161"/>
    </row>
    <row r="16" spans="1:7" s="113" customFormat="1" x14ac:dyDescent="0.25">
      <c r="A16" s="162" t="s">
        <v>10</v>
      </c>
      <c r="B16" s="163" t="s">
        <v>11</v>
      </c>
      <c r="C16" s="164" t="s">
        <v>12</v>
      </c>
      <c r="D16" s="164" t="s">
        <v>13</v>
      </c>
      <c r="E16" s="165" t="s">
        <v>14</v>
      </c>
      <c r="F16" s="115"/>
      <c r="G16" s="166" t="s">
        <v>15</v>
      </c>
    </row>
    <row r="17" spans="1:1071" s="113" customFormat="1" x14ac:dyDescent="0.25">
      <c r="A17" s="167">
        <v>1</v>
      </c>
      <c r="B17" s="168" t="s">
        <v>16</v>
      </c>
      <c r="C17" s="169" t="s">
        <v>17</v>
      </c>
      <c r="D17" s="169">
        <v>1</v>
      </c>
      <c r="E17" s="104"/>
      <c r="F17" s="125"/>
      <c r="G17" s="170">
        <f t="shared" ref="G17:G25" si="0">E17*D17</f>
        <v>0</v>
      </c>
    </row>
    <row r="18" spans="1:1071" s="113" customFormat="1" x14ac:dyDescent="0.25">
      <c r="A18" s="167">
        <v>2</v>
      </c>
      <c r="B18" s="48" t="s">
        <v>18</v>
      </c>
      <c r="C18" s="169" t="s">
        <v>17</v>
      </c>
      <c r="D18" s="169">
        <v>1</v>
      </c>
      <c r="E18" s="104"/>
      <c r="F18" s="125"/>
      <c r="G18" s="170">
        <f t="shared" si="0"/>
        <v>0</v>
      </c>
    </row>
    <row r="19" spans="1:1071" s="113" customFormat="1" ht="45" x14ac:dyDescent="0.25">
      <c r="A19" s="167">
        <v>3</v>
      </c>
      <c r="B19" s="48" t="s">
        <v>128</v>
      </c>
      <c r="C19" s="169" t="s">
        <v>17</v>
      </c>
      <c r="D19" s="169">
        <v>1</v>
      </c>
      <c r="E19" s="104"/>
      <c r="F19" s="125"/>
      <c r="G19" s="170">
        <f t="shared" si="0"/>
        <v>0</v>
      </c>
    </row>
    <row r="20" spans="1:1071" s="113" customFormat="1" ht="25.5" x14ac:dyDescent="0.25">
      <c r="A20" s="167">
        <v>4</v>
      </c>
      <c r="B20" s="171" t="s">
        <v>131</v>
      </c>
      <c r="C20" s="172" t="s">
        <v>17</v>
      </c>
      <c r="D20" s="169">
        <v>1</v>
      </c>
      <c r="E20" s="104"/>
      <c r="F20" s="125"/>
      <c r="G20" s="170">
        <f t="shared" si="0"/>
        <v>0</v>
      </c>
    </row>
    <row r="21" spans="1:1071" s="113" customFormat="1" ht="25.5" x14ac:dyDescent="0.25">
      <c r="A21" s="167">
        <v>5</v>
      </c>
      <c r="B21" s="168" t="s">
        <v>124</v>
      </c>
      <c r="C21" s="172" t="s">
        <v>17</v>
      </c>
      <c r="D21" s="169">
        <v>1</v>
      </c>
      <c r="E21" s="173">
        <f>'specifikace zařízení'!$F$84</f>
        <v>0</v>
      </c>
      <c r="F21" s="125"/>
      <c r="G21" s="170">
        <f t="shared" si="0"/>
        <v>0</v>
      </c>
    </row>
    <row r="22" spans="1:1071" s="113" customFormat="1" x14ac:dyDescent="0.25">
      <c r="A22" s="167">
        <v>6</v>
      </c>
      <c r="B22" s="168" t="s">
        <v>19</v>
      </c>
      <c r="C22" s="172" t="s">
        <v>17</v>
      </c>
      <c r="D22" s="169">
        <v>1</v>
      </c>
      <c r="E22" s="104"/>
      <c r="F22" s="125"/>
      <c r="G22" s="170">
        <f t="shared" si="0"/>
        <v>0</v>
      </c>
    </row>
    <row r="23" spans="1:1071" s="113" customFormat="1" x14ac:dyDescent="0.25">
      <c r="A23" s="167">
        <v>7</v>
      </c>
      <c r="B23" s="48" t="s">
        <v>20</v>
      </c>
      <c r="C23" s="169" t="s">
        <v>17</v>
      </c>
      <c r="D23" s="169">
        <v>1</v>
      </c>
      <c r="E23" s="104"/>
      <c r="F23" s="125"/>
      <c r="G23" s="170">
        <f t="shared" si="0"/>
        <v>0</v>
      </c>
    </row>
    <row r="24" spans="1:1071" s="113" customFormat="1" x14ac:dyDescent="0.25">
      <c r="A24" s="167">
        <v>8</v>
      </c>
      <c r="B24" s="168" t="s">
        <v>129</v>
      </c>
      <c r="C24" s="172" t="s">
        <v>17</v>
      </c>
      <c r="D24" s="169">
        <v>1</v>
      </c>
      <c r="E24" s="104"/>
      <c r="F24" s="125"/>
      <c r="G24" s="170">
        <f t="shared" si="0"/>
        <v>0</v>
      </c>
    </row>
    <row r="25" spans="1:1071" s="113" customFormat="1" x14ac:dyDescent="0.25">
      <c r="A25" s="174">
        <v>9</v>
      </c>
      <c r="B25" s="175" t="s">
        <v>21</v>
      </c>
      <c r="C25" s="176" t="s">
        <v>17</v>
      </c>
      <c r="D25" s="177">
        <v>1</v>
      </c>
      <c r="E25" s="178"/>
      <c r="F25" s="125"/>
      <c r="G25" s="170">
        <f t="shared" si="0"/>
        <v>0</v>
      </c>
    </row>
    <row r="26" spans="1:1071" s="113" customFormat="1" ht="38.25" x14ac:dyDescent="0.2">
      <c r="A26" s="179">
        <v>10</v>
      </c>
      <c r="B26" s="180" t="s">
        <v>178</v>
      </c>
      <c r="C26" s="181" t="s">
        <v>17</v>
      </c>
      <c r="D26" s="182">
        <v>1</v>
      </c>
      <c r="E26" s="183"/>
      <c r="F26" s="125"/>
      <c r="G26" s="184">
        <f>E26*D26</f>
        <v>0</v>
      </c>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5"/>
      <c r="DJ26" s="125"/>
      <c r="DK26" s="125"/>
      <c r="DL26" s="125"/>
      <c r="DM26" s="125"/>
      <c r="DN26" s="125"/>
      <c r="DO26" s="125"/>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5"/>
      <c r="EN26" s="125"/>
      <c r="EO26" s="125"/>
      <c r="EP26" s="125"/>
      <c r="EQ26" s="125"/>
      <c r="ER26" s="125"/>
      <c r="ES26" s="125"/>
      <c r="ET26" s="125"/>
      <c r="EU26" s="125"/>
      <c r="EV26" s="125"/>
      <c r="EW26" s="125"/>
      <c r="EX26" s="125"/>
      <c r="EY26" s="125"/>
      <c r="EZ26" s="125"/>
      <c r="FA26" s="125"/>
      <c r="FB26" s="125"/>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c r="IP26" s="125"/>
      <c r="IQ26" s="125"/>
      <c r="IR26" s="125"/>
      <c r="IS26" s="125"/>
      <c r="IT26" s="125"/>
      <c r="IU26" s="125"/>
      <c r="IV26" s="125"/>
      <c r="IW26" s="125"/>
      <c r="IX26" s="125"/>
      <c r="IY26" s="125"/>
      <c r="IZ26" s="125"/>
      <c r="JA26" s="125"/>
      <c r="JB26" s="125"/>
      <c r="JC26" s="125"/>
      <c r="JD26" s="125"/>
      <c r="JE26" s="125"/>
      <c r="JF26" s="125"/>
      <c r="JG26" s="125"/>
      <c r="JH26" s="125"/>
      <c r="JI26" s="125"/>
      <c r="JJ26" s="125"/>
      <c r="JK26" s="125"/>
      <c r="JL26" s="125"/>
      <c r="JM26" s="125"/>
      <c r="JN26" s="125"/>
      <c r="JO26" s="125"/>
      <c r="JP26" s="125"/>
      <c r="JQ26" s="125"/>
      <c r="JR26" s="125"/>
      <c r="JS26" s="125"/>
      <c r="JT26" s="125"/>
      <c r="JU26" s="125"/>
      <c r="JV26" s="125"/>
      <c r="JW26" s="125"/>
      <c r="JX26" s="125"/>
      <c r="JY26" s="125"/>
      <c r="JZ26" s="125"/>
      <c r="KA26" s="125"/>
      <c r="KB26" s="125"/>
      <c r="KC26" s="125"/>
      <c r="KD26" s="125"/>
      <c r="KE26" s="125"/>
      <c r="KF26" s="125"/>
      <c r="KG26" s="125"/>
      <c r="KH26" s="125"/>
      <c r="KI26" s="125"/>
      <c r="KJ26" s="125"/>
      <c r="KK26" s="125"/>
      <c r="KL26" s="125"/>
      <c r="KM26" s="125"/>
      <c r="KN26" s="125"/>
      <c r="KO26" s="125"/>
      <c r="KP26" s="125"/>
      <c r="KQ26" s="125"/>
      <c r="KR26" s="125"/>
      <c r="KS26" s="125"/>
      <c r="KT26" s="125"/>
      <c r="KU26" s="125"/>
      <c r="KV26" s="125"/>
      <c r="KW26" s="125"/>
      <c r="KX26" s="125"/>
      <c r="KY26" s="125"/>
      <c r="KZ26" s="125"/>
      <c r="LA26" s="125"/>
      <c r="LB26" s="125"/>
      <c r="LC26" s="125"/>
      <c r="LD26" s="125"/>
      <c r="LE26" s="125"/>
      <c r="LF26" s="125"/>
      <c r="LG26" s="125"/>
      <c r="LH26" s="125"/>
      <c r="LI26" s="125"/>
      <c r="LJ26" s="125"/>
      <c r="LK26" s="125"/>
      <c r="LL26" s="125"/>
      <c r="LM26" s="125"/>
      <c r="LN26" s="125"/>
      <c r="LO26" s="125"/>
      <c r="LP26" s="125"/>
      <c r="LQ26" s="125"/>
      <c r="LR26" s="125"/>
      <c r="LS26" s="125"/>
      <c r="LT26" s="125"/>
      <c r="LU26" s="125"/>
      <c r="LV26" s="125"/>
      <c r="LW26" s="125"/>
      <c r="LX26" s="125"/>
      <c r="LY26" s="125"/>
      <c r="LZ26" s="125"/>
      <c r="MA26" s="125"/>
      <c r="MB26" s="125"/>
      <c r="MC26" s="125"/>
      <c r="MD26" s="125"/>
      <c r="ME26" s="125"/>
      <c r="MF26" s="125"/>
      <c r="MG26" s="125"/>
      <c r="MH26" s="125"/>
      <c r="MI26" s="125"/>
      <c r="MJ26" s="125"/>
      <c r="MK26" s="125"/>
      <c r="ML26" s="125"/>
      <c r="MM26" s="125"/>
      <c r="MN26" s="125"/>
      <c r="MO26" s="125"/>
      <c r="MP26" s="125"/>
      <c r="MQ26" s="125"/>
      <c r="MR26" s="125"/>
      <c r="MS26" s="125"/>
      <c r="MT26" s="125"/>
      <c r="MU26" s="125"/>
      <c r="MV26" s="125"/>
      <c r="MW26" s="125"/>
      <c r="MX26" s="125"/>
      <c r="MY26" s="125"/>
      <c r="MZ26" s="125"/>
      <c r="NA26" s="125"/>
      <c r="NB26" s="125"/>
      <c r="NC26" s="125"/>
      <c r="ND26" s="125"/>
      <c r="NE26" s="125"/>
      <c r="NF26" s="125"/>
      <c r="NG26" s="125"/>
      <c r="NH26" s="125"/>
      <c r="NI26" s="125"/>
      <c r="NJ26" s="125"/>
      <c r="NK26" s="125"/>
      <c r="NL26" s="125"/>
      <c r="NM26" s="125"/>
      <c r="NN26" s="125"/>
      <c r="NO26" s="125"/>
      <c r="NP26" s="125"/>
      <c r="NQ26" s="125"/>
      <c r="NR26" s="125"/>
      <c r="NS26" s="125"/>
      <c r="NT26" s="125"/>
      <c r="NU26" s="125"/>
      <c r="NV26" s="125"/>
      <c r="NW26" s="125"/>
      <c r="NX26" s="125"/>
      <c r="NY26" s="125"/>
      <c r="NZ26" s="125"/>
      <c r="OA26" s="125"/>
      <c r="OB26" s="125"/>
      <c r="OC26" s="125"/>
      <c r="OD26" s="125"/>
      <c r="OE26" s="125"/>
      <c r="OF26" s="125"/>
      <c r="OG26" s="125"/>
      <c r="OH26" s="125"/>
      <c r="OI26" s="125"/>
      <c r="OJ26" s="125"/>
      <c r="OK26" s="125"/>
      <c r="OL26" s="125"/>
      <c r="OM26" s="125"/>
      <c r="ON26" s="125"/>
      <c r="OO26" s="125"/>
      <c r="OP26" s="125"/>
      <c r="OQ26" s="125"/>
      <c r="OR26" s="125"/>
      <c r="OS26" s="125"/>
      <c r="OT26" s="125"/>
      <c r="OU26" s="125"/>
      <c r="OV26" s="125"/>
      <c r="OW26" s="125"/>
      <c r="OX26" s="125"/>
      <c r="OY26" s="125"/>
      <c r="OZ26" s="125"/>
      <c r="PA26" s="125"/>
      <c r="PB26" s="125"/>
      <c r="PC26" s="125"/>
      <c r="PD26" s="125"/>
      <c r="PE26" s="125"/>
      <c r="PF26" s="125"/>
      <c r="PG26" s="125"/>
      <c r="PH26" s="125"/>
      <c r="PI26" s="125"/>
      <c r="PJ26" s="125"/>
      <c r="PK26" s="125"/>
      <c r="PL26" s="125"/>
      <c r="PM26" s="125"/>
      <c r="PN26" s="125"/>
      <c r="PO26" s="125"/>
      <c r="PP26" s="125"/>
      <c r="PQ26" s="125"/>
      <c r="PR26" s="125"/>
      <c r="PS26" s="125"/>
      <c r="PT26" s="125"/>
      <c r="PU26" s="125"/>
      <c r="PV26" s="125"/>
      <c r="PW26" s="125"/>
      <c r="PX26" s="125"/>
      <c r="PY26" s="125"/>
      <c r="PZ26" s="125"/>
      <c r="QA26" s="125"/>
      <c r="QB26" s="125"/>
      <c r="QC26" s="125"/>
      <c r="QD26" s="125"/>
      <c r="QE26" s="125"/>
      <c r="QF26" s="125"/>
      <c r="QG26" s="125"/>
      <c r="QH26" s="125"/>
      <c r="QI26" s="125"/>
      <c r="QJ26" s="125"/>
      <c r="QK26" s="125"/>
      <c r="QL26" s="125"/>
      <c r="QM26" s="125"/>
      <c r="QN26" s="125"/>
      <c r="QO26" s="125"/>
      <c r="QP26" s="125"/>
      <c r="QQ26" s="125"/>
      <c r="QR26" s="125"/>
      <c r="QS26" s="125"/>
      <c r="QT26" s="125"/>
      <c r="QU26" s="125"/>
      <c r="QV26" s="125"/>
      <c r="QW26" s="125"/>
      <c r="QX26" s="125"/>
      <c r="QY26" s="125"/>
      <c r="QZ26" s="125"/>
      <c r="RA26" s="125"/>
      <c r="RB26" s="125"/>
      <c r="RC26" s="125"/>
      <c r="RD26" s="125"/>
      <c r="RE26" s="125"/>
      <c r="RF26" s="125"/>
      <c r="RG26" s="125"/>
      <c r="RH26" s="125"/>
      <c r="RI26" s="125"/>
      <c r="RJ26" s="125"/>
      <c r="RK26" s="125"/>
      <c r="RL26" s="125"/>
      <c r="RM26" s="125"/>
      <c r="RN26" s="125"/>
      <c r="RO26" s="125"/>
      <c r="RP26" s="125"/>
      <c r="RQ26" s="125"/>
      <c r="RR26" s="125"/>
      <c r="RS26" s="125"/>
      <c r="RT26" s="125"/>
      <c r="RU26" s="125"/>
      <c r="RV26" s="125"/>
      <c r="RW26" s="125"/>
      <c r="RX26" s="125"/>
      <c r="RY26" s="125"/>
      <c r="RZ26" s="125"/>
      <c r="SA26" s="125"/>
      <c r="SB26" s="125"/>
      <c r="SC26" s="125"/>
      <c r="SD26" s="125"/>
      <c r="SE26" s="125"/>
      <c r="SF26" s="125"/>
      <c r="SG26" s="125"/>
      <c r="SH26" s="125"/>
      <c r="SI26" s="125"/>
      <c r="SJ26" s="125"/>
      <c r="SK26" s="125"/>
      <c r="SL26" s="125"/>
      <c r="SM26" s="125"/>
      <c r="SN26" s="125"/>
      <c r="SO26" s="125"/>
      <c r="SP26" s="125"/>
      <c r="SQ26" s="125"/>
      <c r="SR26" s="125"/>
      <c r="SS26" s="125"/>
      <c r="ST26" s="125"/>
      <c r="SU26" s="125"/>
      <c r="SV26" s="125"/>
      <c r="SW26" s="125"/>
      <c r="SX26" s="125"/>
      <c r="SY26" s="125"/>
      <c r="SZ26" s="125"/>
      <c r="TA26" s="125"/>
      <c r="TB26" s="125"/>
      <c r="TC26" s="125"/>
      <c r="TD26" s="125"/>
      <c r="TE26" s="125"/>
      <c r="TF26" s="125"/>
      <c r="TG26" s="125"/>
      <c r="TH26" s="125"/>
      <c r="TI26" s="125"/>
      <c r="TJ26" s="125"/>
      <c r="TK26" s="125"/>
      <c r="TL26" s="125"/>
      <c r="TM26" s="125"/>
      <c r="TN26" s="125"/>
      <c r="TO26" s="125"/>
      <c r="TP26" s="125"/>
      <c r="TQ26" s="125"/>
      <c r="TR26" s="125"/>
      <c r="TS26" s="125"/>
      <c r="TT26" s="125"/>
      <c r="TU26" s="125"/>
      <c r="TV26" s="125"/>
      <c r="TW26" s="125"/>
      <c r="TX26" s="125"/>
      <c r="TY26" s="125"/>
      <c r="TZ26" s="125"/>
      <c r="UA26" s="125"/>
      <c r="UB26" s="125"/>
      <c r="UC26" s="125"/>
      <c r="UD26" s="125"/>
      <c r="UE26" s="125"/>
      <c r="UF26" s="125"/>
      <c r="UG26" s="125"/>
      <c r="UH26" s="125"/>
      <c r="UI26" s="125"/>
      <c r="UJ26" s="125"/>
      <c r="UK26" s="125"/>
      <c r="UL26" s="125"/>
      <c r="UM26" s="125"/>
      <c r="UN26" s="125"/>
      <c r="UO26" s="125"/>
      <c r="UP26" s="125"/>
      <c r="UQ26" s="125"/>
      <c r="UR26" s="125"/>
      <c r="US26" s="125"/>
      <c r="UT26" s="125"/>
      <c r="UU26" s="125"/>
      <c r="UV26" s="125"/>
      <c r="UW26" s="125"/>
      <c r="UX26" s="125"/>
      <c r="UY26" s="125"/>
      <c r="UZ26" s="125"/>
      <c r="VA26" s="125"/>
      <c r="VB26" s="125"/>
      <c r="VC26" s="125"/>
      <c r="VD26" s="125"/>
      <c r="VE26" s="125"/>
      <c r="VF26" s="125"/>
      <c r="VG26" s="125"/>
      <c r="VH26" s="125"/>
      <c r="VI26" s="125"/>
      <c r="VJ26" s="125"/>
      <c r="VK26" s="125"/>
      <c r="VL26" s="125"/>
      <c r="VM26" s="125"/>
      <c r="VN26" s="125"/>
      <c r="VO26" s="125"/>
      <c r="VP26" s="125"/>
      <c r="VQ26" s="125"/>
      <c r="VR26" s="125"/>
      <c r="VS26" s="125"/>
      <c r="VT26" s="125"/>
      <c r="VU26" s="125"/>
      <c r="VV26" s="125"/>
      <c r="VW26" s="125"/>
      <c r="VX26" s="125"/>
      <c r="VY26" s="125"/>
      <c r="VZ26" s="125"/>
      <c r="WA26" s="125"/>
      <c r="WB26" s="125"/>
      <c r="WC26" s="125"/>
      <c r="WD26" s="125"/>
      <c r="WE26" s="125"/>
      <c r="WF26" s="125"/>
      <c r="WG26" s="125"/>
      <c r="WH26" s="125"/>
      <c r="WI26" s="125"/>
      <c r="WJ26" s="125"/>
      <c r="WK26" s="125"/>
      <c r="WL26" s="125"/>
      <c r="WM26" s="125"/>
      <c r="WN26" s="125"/>
      <c r="WO26" s="125"/>
      <c r="WP26" s="125"/>
      <c r="WQ26" s="125"/>
      <c r="WR26" s="125"/>
      <c r="WS26" s="125"/>
      <c r="WT26" s="125"/>
      <c r="WU26" s="125"/>
      <c r="WV26" s="125"/>
      <c r="WW26" s="125"/>
      <c r="WX26" s="125"/>
      <c r="WY26" s="125"/>
      <c r="WZ26" s="125"/>
      <c r="XA26" s="125"/>
      <c r="XB26" s="125"/>
      <c r="XC26" s="125"/>
      <c r="XD26" s="125"/>
      <c r="XE26" s="125"/>
      <c r="XF26" s="125"/>
      <c r="XG26" s="125"/>
      <c r="XH26" s="125"/>
      <c r="XI26" s="125"/>
      <c r="XJ26" s="125"/>
      <c r="XK26" s="125"/>
      <c r="XL26" s="125"/>
      <c r="XM26" s="125"/>
      <c r="XN26" s="125"/>
      <c r="XO26" s="125"/>
      <c r="XP26" s="125"/>
      <c r="XQ26" s="125"/>
      <c r="XR26" s="125"/>
      <c r="XS26" s="125"/>
      <c r="XT26" s="125"/>
      <c r="XU26" s="125"/>
      <c r="XV26" s="125"/>
      <c r="XW26" s="125"/>
      <c r="XX26" s="125"/>
      <c r="XY26" s="125"/>
      <c r="XZ26" s="125"/>
      <c r="YA26" s="125"/>
      <c r="YB26" s="125"/>
      <c r="YC26" s="125"/>
      <c r="YD26" s="125"/>
      <c r="YE26" s="125"/>
      <c r="YF26" s="125"/>
      <c r="YG26" s="125"/>
      <c r="YH26" s="125"/>
      <c r="YI26" s="125"/>
      <c r="YJ26" s="125"/>
      <c r="YK26" s="125"/>
      <c r="YL26" s="125"/>
      <c r="YM26" s="125"/>
      <c r="YN26" s="125"/>
      <c r="YO26" s="125"/>
      <c r="YP26" s="125"/>
      <c r="YQ26" s="125"/>
      <c r="YR26" s="125"/>
      <c r="YS26" s="125"/>
      <c r="YT26" s="125"/>
      <c r="YU26" s="125"/>
      <c r="YV26" s="125"/>
      <c r="YW26" s="125"/>
      <c r="YX26" s="125"/>
      <c r="YY26" s="125"/>
      <c r="YZ26" s="125"/>
      <c r="ZA26" s="125"/>
      <c r="ZB26" s="125"/>
      <c r="ZC26" s="125"/>
      <c r="ZD26" s="125"/>
      <c r="ZE26" s="125"/>
      <c r="ZF26" s="125"/>
      <c r="ZG26" s="125"/>
      <c r="ZH26" s="125"/>
      <c r="ZI26" s="125"/>
      <c r="ZJ26" s="125"/>
      <c r="ZK26" s="125"/>
      <c r="ZL26" s="125"/>
      <c r="ZM26" s="125"/>
      <c r="ZN26" s="125"/>
      <c r="ZO26" s="125"/>
      <c r="ZP26" s="125"/>
      <c r="ZQ26" s="125"/>
      <c r="ZR26" s="125"/>
      <c r="ZS26" s="125"/>
      <c r="ZT26" s="125"/>
      <c r="ZU26" s="125"/>
      <c r="ZV26" s="125"/>
      <c r="ZW26" s="125"/>
      <c r="ZX26" s="125"/>
      <c r="ZY26" s="125"/>
      <c r="ZZ26" s="125"/>
      <c r="AAA26" s="125"/>
      <c r="AAB26" s="125"/>
      <c r="AAC26" s="125"/>
      <c r="AAD26" s="125"/>
      <c r="AAE26" s="125"/>
      <c r="AAF26" s="125"/>
      <c r="AAG26" s="125"/>
      <c r="AAH26" s="125"/>
      <c r="AAI26" s="125"/>
      <c r="AAJ26" s="125"/>
      <c r="AAK26" s="125"/>
      <c r="AAL26" s="125"/>
      <c r="AAM26" s="125"/>
      <c r="AAN26" s="125"/>
      <c r="AAO26" s="125"/>
      <c r="AAP26" s="125"/>
      <c r="AAQ26" s="125"/>
      <c r="AAR26" s="125"/>
      <c r="AAS26" s="125"/>
      <c r="AAT26" s="125"/>
      <c r="AAU26" s="125"/>
      <c r="AAV26" s="125"/>
      <c r="AAW26" s="125"/>
      <c r="AAX26" s="125"/>
      <c r="AAY26" s="125"/>
      <c r="AAZ26" s="125"/>
      <c r="ABA26" s="125"/>
      <c r="ABB26" s="125"/>
      <c r="ABC26" s="125"/>
      <c r="ABD26" s="125"/>
      <c r="ABE26" s="125"/>
      <c r="ABF26" s="125"/>
      <c r="ABG26" s="125"/>
      <c r="ABH26" s="125"/>
      <c r="ABI26" s="125"/>
      <c r="ABJ26" s="125"/>
      <c r="ABK26" s="125"/>
      <c r="ABL26" s="125"/>
      <c r="ABM26" s="125"/>
      <c r="ABN26" s="125"/>
      <c r="ABO26" s="125"/>
      <c r="ABP26" s="125"/>
      <c r="ABQ26" s="125"/>
      <c r="ABR26" s="125"/>
      <c r="ABS26" s="125"/>
      <c r="ABT26" s="125"/>
      <c r="ABU26" s="125"/>
      <c r="ABV26" s="125"/>
      <c r="ABW26" s="125"/>
      <c r="ABX26" s="125"/>
      <c r="ABY26" s="125"/>
      <c r="ABZ26" s="125"/>
      <c r="ACA26" s="125"/>
      <c r="ACB26" s="125"/>
      <c r="ACC26" s="125"/>
      <c r="ACD26" s="125"/>
      <c r="ACE26" s="125"/>
      <c r="ACF26" s="125"/>
      <c r="ACG26" s="125"/>
      <c r="ACH26" s="125"/>
      <c r="ACI26" s="125"/>
      <c r="ACJ26" s="125"/>
      <c r="ACK26" s="125"/>
      <c r="ACL26" s="125"/>
      <c r="ACM26" s="125"/>
      <c r="ACN26" s="125"/>
      <c r="ACO26" s="125"/>
      <c r="ACP26" s="125"/>
      <c r="ACQ26" s="125"/>
      <c r="ACR26" s="125"/>
      <c r="ACS26" s="125"/>
      <c r="ACT26" s="125"/>
      <c r="ACU26" s="125"/>
      <c r="ACV26" s="125"/>
      <c r="ACW26" s="125"/>
      <c r="ACX26" s="125"/>
      <c r="ACY26" s="125"/>
      <c r="ACZ26" s="125"/>
      <c r="ADA26" s="125"/>
      <c r="ADB26" s="125"/>
      <c r="ADC26" s="125"/>
      <c r="ADD26" s="125"/>
      <c r="ADE26" s="125"/>
      <c r="ADF26" s="125"/>
      <c r="ADG26" s="125"/>
      <c r="ADH26" s="125"/>
      <c r="ADI26" s="125"/>
      <c r="ADJ26" s="125"/>
      <c r="ADK26" s="125"/>
      <c r="ADL26" s="125"/>
      <c r="ADM26" s="125"/>
      <c r="ADN26" s="125"/>
      <c r="ADO26" s="125"/>
      <c r="ADP26" s="125"/>
      <c r="ADQ26" s="125"/>
      <c r="ADR26" s="125"/>
      <c r="ADS26" s="125"/>
      <c r="ADT26" s="125"/>
      <c r="ADU26" s="125"/>
      <c r="ADV26" s="125"/>
      <c r="ADW26" s="125"/>
      <c r="ADX26" s="125"/>
      <c r="ADY26" s="125"/>
      <c r="ADZ26" s="125"/>
      <c r="AEA26" s="125"/>
      <c r="AEB26" s="125"/>
      <c r="AEC26" s="125"/>
      <c r="AED26" s="125"/>
      <c r="AEE26" s="125"/>
      <c r="AEF26" s="125"/>
      <c r="AEG26" s="125"/>
      <c r="AEH26" s="125"/>
      <c r="AEI26" s="125"/>
      <c r="AEJ26" s="125"/>
      <c r="AEK26" s="125"/>
      <c r="AEL26" s="125"/>
      <c r="AEM26" s="125"/>
      <c r="AEN26" s="125"/>
      <c r="AEO26" s="125"/>
      <c r="AEP26" s="125"/>
      <c r="AEQ26" s="125"/>
      <c r="AER26" s="125"/>
      <c r="AES26" s="125"/>
      <c r="AET26" s="125"/>
      <c r="AEU26" s="125"/>
      <c r="AEV26" s="125"/>
      <c r="AEW26" s="125"/>
      <c r="AEX26" s="125"/>
      <c r="AEY26" s="125"/>
      <c r="AEZ26" s="125"/>
      <c r="AFA26" s="125"/>
      <c r="AFB26" s="125"/>
      <c r="AFC26" s="125"/>
      <c r="AFD26" s="125"/>
      <c r="AFE26" s="125"/>
      <c r="AFF26" s="125"/>
      <c r="AFG26" s="125"/>
      <c r="AFH26" s="125"/>
      <c r="AFI26" s="125"/>
      <c r="AFJ26" s="125"/>
      <c r="AFK26" s="125"/>
      <c r="AFL26" s="125"/>
      <c r="AFM26" s="125"/>
      <c r="AFN26" s="125"/>
      <c r="AFO26" s="125"/>
      <c r="AFP26" s="125"/>
      <c r="AFQ26" s="125"/>
      <c r="AFR26" s="125"/>
      <c r="AFS26" s="125"/>
      <c r="AFT26" s="125"/>
      <c r="AFU26" s="125"/>
      <c r="AFV26" s="125"/>
      <c r="AFW26" s="125"/>
      <c r="AFX26" s="125"/>
      <c r="AFY26" s="125"/>
      <c r="AFZ26" s="125"/>
      <c r="AGA26" s="125"/>
      <c r="AGB26" s="125"/>
      <c r="AGC26" s="125"/>
      <c r="AGD26" s="125"/>
      <c r="AGE26" s="125"/>
      <c r="AGF26" s="125"/>
      <c r="AGG26" s="125"/>
      <c r="AGH26" s="125"/>
      <c r="AGI26" s="125"/>
      <c r="AGJ26" s="125"/>
      <c r="AGK26" s="125"/>
      <c r="AGL26" s="125"/>
      <c r="AGM26" s="125"/>
      <c r="AGN26" s="125"/>
      <c r="AGO26" s="125"/>
      <c r="AGP26" s="125"/>
      <c r="AGQ26" s="125"/>
      <c r="AGR26" s="125"/>
      <c r="AGS26" s="125"/>
      <c r="AGT26" s="125"/>
      <c r="AGU26" s="125"/>
      <c r="AGV26" s="125"/>
      <c r="AGW26" s="125"/>
      <c r="AGX26" s="125"/>
      <c r="AGY26" s="125"/>
      <c r="AGZ26" s="125"/>
      <c r="AHA26" s="125"/>
      <c r="AHB26" s="125"/>
      <c r="AHC26" s="125"/>
      <c r="AHD26" s="125"/>
      <c r="AHE26" s="125"/>
      <c r="AHF26" s="125"/>
      <c r="AHG26" s="125"/>
      <c r="AHH26" s="125"/>
      <c r="AHI26" s="125"/>
      <c r="AHJ26" s="125"/>
      <c r="AHK26" s="125"/>
      <c r="AHL26" s="125"/>
      <c r="AHM26" s="125"/>
      <c r="AHN26" s="125"/>
      <c r="AHO26" s="125"/>
      <c r="AHP26" s="125"/>
      <c r="AHQ26" s="125"/>
      <c r="AHR26" s="125"/>
      <c r="AHS26" s="125"/>
      <c r="AHT26" s="125"/>
      <c r="AHU26" s="125"/>
      <c r="AHV26" s="125"/>
      <c r="AHW26" s="125"/>
      <c r="AHX26" s="125"/>
      <c r="AHY26" s="125"/>
      <c r="AHZ26" s="125"/>
      <c r="AIA26" s="125"/>
      <c r="AIB26" s="125"/>
      <c r="AIC26" s="125"/>
      <c r="AID26" s="125"/>
      <c r="AIE26" s="125"/>
      <c r="AIF26" s="125"/>
      <c r="AIG26" s="125"/>
      <c r="AIH26" s="125"/>
      <c r="AII26" s="125"/>
      <c r="AIJ26" s="125"/>
      <c r="AIK26" s="125"/>
      <c r="AIL26" s="125"/>
      <c r="AIM26" s="125"/>
      <c r="AIN26" s="125"/>
      <c r="AIO26" s="125"/>
      <c r="AIP26" s="125"/>
      <c r="AIQ26" s="125"/>
      <c r="AIR26" s="125"/>
      <c r="AIS26" s="125"/>
      <c r="AIT26" s="125"/>
      <c r="AIU26" s="125"/>
      <c r="AIV26" s="125"/>
      <c r="AIW26" s="125"/>
      <c r="AIX26" s="125"/>
      <c r="AIY26" s="125"/>
      <c r="AIZ26" s="125"/>
      <c r="AJA26" s="125"/>
      <c r="AJB26" s="125"/>
      <c r="AJC26" s="125"/>
      <c r="AJD26" s="125"/>
      <c r="AJE26" s="125"/>
      <c r="AJF26" s="125"/>
      <c r="AJG26" s="125"/>
      <c r="AJH26" s="125"/>
      <c r="AJI26" s="125"/>
      <c r="AJJ26" s="125"/>
      <c r="AJK26" s="125"/>
      <c r="AJL26" s="125"/>
      <c r="AJM26" s="125"/>
      <c r="AJN26" s="125"/>
      <c r="AJO26" s="125"/>
      <c r="AJP26" s="125"/>
      <c r="AJQ26" s="125"/>
      <c r="AJR26" s="125"/>
      <c r="AJS26" s="125"/>
      <c r="AJT26" s="125"/>
      <c r="AJU26" s="125"/>
      <c r="AJV26" s="125"/>
      <c r="AJW26" s="125"/>
      <c r="AJX26" s="125"/>
      <c r="AJY26" s="125"/>
      <c r="AJZ26" s="125"/>
      <c r="AKA26" s="125"/>
      <c r="AKB26" s="125"/>
      <c r="AKC26" s="125"/>
      <c r="AKD26" s="125"/>
      <c r="AKE26" s="125"/>
      <c r="AKF26" s="125"/>
      <c r="AKG26" s="125"/>
      <c r="AKH26" s="125"/>
      <c r="AKI26" s="125"/>
      <c r="AKJ26" s="125"/>
      <c r="AKK26" s="125"/>
      <c r="AKL26" s="125"/>
      <c r="AKM26" s="125"/>
      <c r="AKN26" s="125"/>
      <c r="AKO26" s="125"/>
      <c r="AKP26" s="125"/>
      <c r="AKQ26" s="125"/>
      <c r="AKR26" s="125"/>
      <c r="AKS26" s="125"/>
      <c r="AKT26" s="125"/>
      <c r="AKU26" s="125"/>
      <c r="AKV26" s="125"/>
      <c r="AKW26" s="125"/>
      <c r="AKX26" s="125"/>
      <c r="AKY26" s="125"/>
      <c r="AKZ26" s="125"/>
      <c r="ALA26" s="125"/>
      <c r="ALB26" s="125"/>
      <c r="ALC26" s="125"/>
      <c r="ALD26" s="125"/>
      <c r="ALE26" s="125"/>
      <c r="ALF26" s="125"/>
      <c r="ALG26" s="125"/>
      <c r="ALH26" s="125"/>
      <c r="ALI26" s="125"/>
      <c r="ALJ26" s="125"/>
      <c r="ALK26" s="125"/>
      <c r="ALL26" s="125"/>
      <c r="ALM26" s="125"/>
      <c r="ALN26" s="125"/>
      <c r="ALO26" s="125"/>
      <c r="ALP26" s="125"/>
      <c r="ALQ26" s="125"/>
      <c r="ALR26" s="125"/>
      <c r="ALS26" s="125"/>
      <c r="ALT26" s="125"/>
      <c r="ALU26" s="125"/>
      <c r="ALV26" s="125"/>
      <c r="ALW26" s="125"/>
      <c r="ALX26" s="125"/>
      <c r="ALY26" s="125"/>
      <c r="ALZ26" s="125"/>
      <c r="AMA26" s="125"/>
      <c r="AMB26" s="125"/>
      <c r="AMC26" s="125"/>
      <c r="AMD26" s="125"/>
      <c r="AME26" s="125"/>
      <c r="AMF26" s="125"/>
      <c r="AMG26" s="125"/>
      <c r="AMH26" s="125"/>
      <c r="AMI26" s="125"/>
      <c r="AMJ26" s="125"/>
      <c r="AMK26" s="125"/>
      <c r="AML26" s="125"/>
      <c r="AMM26" s="125"/>
      <c r="AMN26" s="125"/>
      <c r="AMO26" s="125"/>
      <c r="AMP26" s="125"/>
      <c r="AMQ26" s="125"/>
      <c r="AMR26" s="125"/>
      <c r="AMS26" s="125"/>
      <c r="AMT26" s="125"/>
      <c r="AMU26" s="125"/>
      <c r="AMV26" s="125"/>
      <c r="AMW26" s="125"/>
      <c r="AMX26" s="125"/>
      <c r="AMY26" s="125"/>
      <c r="AMZ26" s="125"/>
      <c r="ANA26" s="125"/>
      <c r="ANB26" s="125"/>
      <c r="ANC26" s="125"/>
      <c r="AND26" s="125"/>
      <c r="ANE26" s="125"/>
      <c r="ANF26" s="125"/>
      <c r="ANG26" s="125"/>
      <c r="ANH26" s="125"/>
      <c r="ANI26" s="125"/>
      <c r="ANJ26" s="125"/>
      <c r="ANK26" s="125"/>
      <c r="ANL26" s="125"/>
      <c r="ANM26" s="125"/>
      <c r="ANN26" s="125"/>
      <c r="ANO26" s="125"/>
      <c r="ANP26" s="125"/>
      <c r="ANQ26" s="125"/>
      <c r="ANR26" s="125"/>
      <c r="ANS26" s="125"/>
      <c r="ANT26" s="125"/>
      <c r="ANU26" s="125"/>
      <c r="ANV26" s="125"/>
      <c r="ANW26" s="125"/>
      <c r="ANX26" s="125"/>
      <c r="ANY26" s="125"/>
      <c r="ANZ26" s="125"/>
      <c r="AOA26" s="125"/>
      <c r="AOB26" s="125"/>
      <c r="AOC26" s="125"/>
      <c r="AOD26" s="125"/>
      <c r="AOE26" s="125"/>
    </row>
    <row r="27" spans="1:1071" s="188" customFormat="1" ht="51.75" thickBot="1" x14ac:dyDescent="0.3">
      <c r="A27" s="185"/>
      <c r="B27" s="186" t="s">
        <v>177</v>
      </c>
      <c r="C27" s="187"/>
      <c r="D27" s="187"/>
      <c r="E27" s="187"/>
      <c r="G27" s="189"/>
      <c r="H27" s="113"/>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c r="XR27" s="10"/>
      <c r="XS27" s="10"/>
      <c r="XT27" s="10"/>
      <c r="XU27" s="10"/>
      <c r="XV27" s="10"/>
      <c r="XW27" s="10"/>
      <c r="XX27" s="10"/>
      <c r="XY27" s="10"/>
      <c r="XZ27" s="10"/>
      <c r="YA27" s="10"/>
      <c r="YB27" s="10"/>
      <c r="YC27" s="10"/>
      <c r="YD27" s="10"/>
      <c r="YE27" s="10"/>
      <c r="YF27" s="10"/>
      <c r="YG27" s="10"/>
      <c r="YH27" s="10"/>
      <c r="YI27" s="10"/>
      <c r="YJ27" s="10"/>
      <c r="YK27" s="10"/>
      <c r="YL27" s="10"/>
      <c r="YM27" s="10"/>
      <c r="YN27" s="10"/>
      <c r="YO27" s="10"/>
      <c r="YP27" s="10"/>
      <c r="YQ27" s="10"/>
      <c r="YR27" s="10"/>
      <c r="YS27" s="10"/>
      <c r="YT27" s="10"/>
      <c r="YU27" s="10"/>
      <c r="YV27" s="10"/>
      <c r="YW27" s="10"/>
      <c r="YX27" s="10"/>
      <c r="YY27" s="10"/>
      <c r="YZ27" s="10"/>
      <c r="ZA27" s="10"/>
      <c r="ZB27" s="10"/>
      <c r="ZC27" s="10"/>
      <c r="ZD27" s="10"/>
      <c r="ZE27" s="10"/>
      <c r="ZF27" s="10"/>
      <c r="ZG27" s="10"/>
      <c r="ZH27" s="10"/>
      <c r="ZI27" s="10"/>
      <c r="ZJ27" s="10"/>
      <c r="ZK27" s="10"/>
      <c r="ZL27" s="10"/>
      <c r="ZM27" s="10"/>
      <c r="ZN27" s="10"/>
      <c r="ZO27" s="10"/>
      <c r="ZP27" s="10"/>
      <c r="ZQ27" s="10"/>
      <c r="ZR27" s="10"/>
      <c r="ZS27" s="10"/>
      <c r="ZT27" s="10"/>
      <c r="ZU27" s="10"/>
      <c r="ZV27" s="10"/>
      <c r="ZW27" s="10"/>
      <c r="ZX27" s="10"/>
      <c r="ZY27" s="10"/>
      <c r="ZZ27" s="10"/>
      <c r="AAA27" s="10"/>
      <c r="AAB27" s="10"/>
      <c r="AAC27" s="10"/>
      <c r="AAD27" s="10"/>
      <c r="AAE27" s="10"/>
      <c r="AAF27" s="10"/>
      <c r="AAG27" s="10"/>
      <c r="AAH27" s="10"/>
      <c r="AAI27" s="10"/>
      <c r="AAJ27" s="10"/>
      <c r="AAK27" s="10"/>
      <c r="AAL27" s="10"/>
      <c r="AAM27" s="10"/>
      <c r="AAN27" s="10"/>
      <c r="AAO27" s="10"/>
      <c r="AAP27" s="10"/>
      <c r="AAQ27" s="10"/>
      <c r="AAR27" s="10"/>
      <c r="AAS27" s="10"/>
      <c r="AAT27" s="10"/>
      <c r="AAU27" s="10"/>
      <c r="AAV27" s="10"/>
      <c r="AAW27" s="10"/>
      <c r="AAX27" s="10"/>
      <c r="AAY27" s="10"/>
      <c r="AAZ27" s="10"/>
      <c r="ABA27" s="10"/>
      <c r="ABB27" s="10"/>
      <c r="ABC27" s="10"/>
      <c r="ABD27" s="10"/>
      <c r="ABE27" s="10"/>
      <c r="ABF27" s="10"/>
      <c r="ABG27" s="10"/>
      <c r="ABH27" s="10"/>
      <c r="ABI27" s="10"/>
      <c r="ABJ27" s="10"/>
      <c r="ABK27" s="10"/>
      <c r="ABL27" s="10"/>
      <c r="ABM27" s="10"/>
      <c r="ABN27" s="10"/>
      <c r="ABO27" s="10"/>
      <c r="ABP27" s="10"/>
      <c r="ABQ27" s="10"/>
      <c r="ABR27" s="10"/>
      <c r="ABS27" s="10"/>
      <c r="ABT27" s="10"/>
      <c r="ABU27" s="10"/>
      <c r="ABV27" s="10"/>
      <c r="ABW27" s="10"/>
      <c r="ABX27" s="10"/>
      <c r="ABY27" s="10"/>
      <c r="ABZ27" s="10"/>
      <c r="ACA27" s="10"/>
      <c r="ACB27" s="10"/>
      <c r="ACC27" s="10"/>
      <c r="ACD27" s="10"/>
      <c r="ACE27" s="10"/>
      <c r="ACF27" s="10"/>
      <c r="ACG27" s="10"/>
      <c r="ACH27" s="10"/>
      <c r="ACI27" s="10"/>
      <c r="ACJ27" s="10"/>
      <c r="ACK27" s="10"/>
      <c r="ACL27" s="10"/>
      <c r="ACM27" s="10"/>
      <c r="ACN27" s="10"/>
      <c r="ACO27" s="10"/>
      <c r="ACP27" s="10"/>
      <c r="ACQ27" s="10"/>
      <c r="ACR27" s="10"/>
      <c r="ACS27" s="10"/>
      <c r="ACT27" s="10"/>
      <c r="ACU27" s="10"/>
      <c r="ACV27" s="10"/>
      <c r="ACW27" s="10"/>
      <c r="ACX27" s="10"/>
      <c r="ACY27" s="10"/>
      <c r="ACZ27" s="10"/>
      <c r="ADA27" s="10"/>
      <c r="ADB27" s="10"/>
      <c r="ADC27" s="10"/>
      <c r="ADD27" s="10"/>
      <c r="ADE27" s="10"/>
      <c r="ADF27" s="10"/>
      <c r="ADG27" s="10"/>
      <c r="ADH27" s="10"/>
      <c r="ADI27" s="10"/>
      <c r="ADJ27" s="10"/>
      <c r="ADK27" s="10"/>
      <c r="ADL27" s="10"/>
      <c r="ADM27" s="10"/>
      <c r="ADN27" s="10"/>
      <c r="ADO27" s="10"/>
      <c r="ADP27" s="10"/>
      <c r="ADQ27" s="10"/>
      <c r="ADR27" s="10"/>
      <c r="ADS27" s="10"/>
      <c r="ADT27" s="10"/>
      <c r="ADU27" s="10"/>
      <c r="ADV27" s="10"/>
      <c r="ADW27" s="10"/>
      <c r="ADX27" s="10"/>
      <c r="ADY27" s="10"/>
      <c r="ADZ27" s="10"/>
      <c r="AEA27" s="10"/>
      <c r="AEB27" s="10"/>
      <c r="AEC27" s="10"/>
      <c r="AED27" s="10"/>
      <c r="AEE27" s="10"/>
      <c r="AEF27" s="10"/>
      <c r="AEG27" s="10"/>
      <c r="AEH27" s="10"/>
      <c r="AEI27" s="10"/>
      <c r="AEJ27" s="10"/>
      <c r="AEK27" s="10"/>
      <c r="AEL27" s="10"/>
      <c r="AEM27" s="10"/>
      <c r="AEN27" s="10"/>
      <c r="AEO27" s="10"/>
      <c r="AEP27" s="10"/>
      <c r="AEQ27" s="10"/>
      <c r="AER27" s="10"/>
      <c r="AES27" s="10"/>
      <c r="AET27" s="10"/>
      <c r="AEU27" s="10"/>
      <c r="AEV27" s="10"/>
      <c r="AEW27" s="10"/>
      <c r="AEX27" s="10"/>
      <c r="AEY27" s="10"/>
      <c r="AEZ27" s="10"/>
      <c r="AFA27" s="10"/>
      <c r="AFB27" s="10"/>
      <c r="AFC27" s="10"/>
      <c r="AFD27" s="10"/>
      <c r="AFE27" s="10"/>
      <c r="AFF27" s="10"/>
      <c r="AFG27" s="10"/>
      <c r="AFH27" s="10"/>
      <c r="AFI27" s="10"/>
      <c r="AFJ27" s="10"/>
      <c r="AFK27" s="10"/>
      <c r="AFL27" s="10"/>
      <c r="AFM27" s="10"/>
      <c r="AFN27" s="10"/>
      <c r="AFO27" s="10"/>
      <c r="AFP27" s="10"/>
      <c r="AFQ27" s="10"/>
      <c r="AFR27" s="10"/>
      <c r="AFS27" s="10"/>
      <c r="AFT27" s="10"/>
      <c r="AFU27" s="10"/>
      <c r="AFV27" s="10"/>
      <c r="AFW27" s="10"/>
      <c r="AFX27" s="10"/>
      <c r="AFY27" s="10"/>
      <c r="AFZ27" s="10"/>
      <c r="AGA27" s="10"/>
      <c r="AGB27" s="10"/>
      <c r="AGC27" s="10"/>
      <c r="AGD27" s="10"/>
      <c r="AGE27" s="10"/>
      <c r="AGF27" s="10"/>
      <c r="AGG27" s="10"/>
      <c r="AGH27" s="10"/>
      <c r="AGI27" s="10"/>
      <c r="AGJ27" s="10"/>
      <c r="AGK27" s="10"/>
      <c r="AGL27" s="10"/>
      <c r="AGM27" s="10"/>
      <c r="AGN27" s="10"/>
      <c r="AGO27" s="10"/>
      <c r="AGP27" s="10"/>
      <c r="AGQ27" s="10"/>
      <c r="AGR27" s="10"/>
      <c r="AGS27" s="10"/>
      <c r="AGT27" s="10"/>
      <c r="AGU27" s="10"/>
      <c r="AGV27" s="10"/>
      <c r="AGW27" s="10"/>
      <c r="AGX27" s="10"/>
      <c r="AGY27" s="10"/>
      <c r="AGZ27" s="10"/>
      <c r="AHA27" s="10"/>
      <c r="AHB27" s="10"/>
      <c r="AHC27" s="10"/>
      <c r="AHD27" s="10"/>
      <c r="AHE27" s="10"/>
      <c r="AHF27" s="10"/>
      <c r="AHG27" s="10"/>
      <c r="AHH27" s="10"/>
      <c r="AHI27" s="10"/>
      <c r="AHJ27" s="10"/>
      <c r="AHK27" s="10"/>
      <c r="AHL27" s="10"/>
      <c r="AHM27" s="10"/>
      <c r="AHN27" s="10"/>
      <c r="AHO27" s="10"/>
      <c r="AHP27" s="10"/>
      <c r="AHQ27" s="10"/>
      <c r="AHR27" s="10"/>
      <c r="AHS27" s="10"/>
      <c r="AHT27" s="10"/>
      <c r="AHU27" s="10"/>
      <c r="AHV27" s="10"/>
      <c r="AHW27" s="10"/>
      <c r="AHX27" s="10"/>
      <c r="AHY27" s="10"/>
      <c r="AHZ27" s="10"/>
      <c r="AIA27" s="10"/>
      <c r="AIB27" s="10"/>
      <c r="AIC27" s="10"/>
      <c r="AID27" s="10"/>
      <c r="AIE27" s="10"/>
      <c r="AIF27" s="10"/>
      <c r="AIG27" s="10"/>
      <c r="AIH27" s="10"/>
      <c r="AII27" s="10"/>
      <c r="AIJ27" s="10"/>
      <c r="AIK27" s="10"/>
      <c r="AIL27" s="10"/>
      <c r="AIM27" s="10"/>
      <c r="AIN27" s="10"/>
      <c r="AIO27" s="10"/>
      <c r="AIP27" s="10"/>
      <c r="AIQ27" s="10"/>
      <c r="AIR27" s="10"/>
      <c r="AIS27" s="10"/>
      <c r="AIT27" s="10"/>
      <c r="AIU27" s="10"/>
      <c r="AIV27" s="10"/>
      <c r="AIW27" s="10"/>
      <c r="AIX27" s="10"/>
      <c r="AIY27" s="10"/>
      <c r="AIZ27" s="10"/>
      <c r="AJA27" s="10"/>
      <c r="AJB27" s="10"/>
      <c r="AJC27" s="10"/>
      <c r="AJD27" s="10"/>
      <c r="AJE27" s="10"/>
      <c r="AJF27" s="10"/>
      <c r="AJG27" s="10"/>
      <c r="AJH27" s="10"/>
      <c r="AJI27" s="10"/>
      <c r="AJJ27" s="10"/>
      <c r="AJK27" s="10"/>
      <c r="AJL27" s="10"/>
      <c r="AJM27" s="10"/>
      <c r="AJN27" s="10"/>
      <c r="AJO27" s="10"/>
      <c r="AJP27" s="10"/>
      <c r="AJQ27" s="10"/>
      <c r="AJR27" s="10"/>
      <c r="AJS27" s="10"/>
      <c r="AJT27" s="10"/>
      <c r="AJU27" s="10"/>
      <c r="AJV27" s="10"/>
      <c r="AJW27" s="10"/>
      <c r="AJX27" s="10"/>
      <c r="AJY27" s="10"/>
      <c r="AJZ27" s="10"/>
      <c r="AKA27" s="10"/>
      <c r="AKB27" s="10"/>
      <c r="AKC27" s="10"/>
      <c r="AKD27" s="10"/>
      <c r="AKE27" s="10"/>
      <c r="AKF27" s="10"/>
      <c r="AKG27" s="10"/>
      <c r="AKH27" s="10"/>
      <c r="AKI27" s="10"/>
      <c r="AKJ27" s="10"/>
      <c r="AKK27" s="10"/>
      <c r="AKL27" s="10"/>
      <c r="AKM27" s="10"/>
      <c r="AKN27" s="10"/>
      <c r="AKO27" s="10"/>
      <c r="AKP27" s="10"/>
      <c r="AKQ27" s="10"/>
      <c r="AKR27" s="10"/>
      <c r="AKS27" s="10"/>
      <c r="AKT27" s="10"/>
      <c r="AKU27" s="10"/>
      <c r="AKV27" s="10"/>
      <c r="AKW27" s="10"/>
      <c r="AKX27" s="10"/>
      <c r="AKY27" s="10"/>
      <c r="AKZ27" s="10"/>
      <c r="ALA27" s="10"/>
      <c r="ALB27" s="10"/>
      <c r="ALC27" s="10"/>
      <c r="ALD27" s="10"/>
      <c r="ALE27" s="10"/>
      <c r="ALF27" s="10"/>
      <c r="ALG27" s="10"/>
      <c r="ALH27" s="10"/>
      <c r="ALI27" s="10"/>
      <c r="ALJ27" s="10"/>
      <c r="ALK27" s="10"/>
      <c r="ALL27" s="10"/>
      <c r="ALM27" s="10"/>
      <c r="ALN27" s="10"/>
      <c r="ALO27" s="10"/>
      <c r="ALP27" s="10"/>
      <c r="ALQ27" s="10"/>
      <c r="ALR27" s="10"/>
      <c r="ALS27" s="10"/>
      <c r="ALT27" s="10"/>
      <c r="ALU27" s="10"/>
      <c r="ALV27" s="10"/>
      <c r="ALW27" s="10"/>
      <c r="ALX27" s="10"/>
      <c r="ALY27" s="10"/>
      <c r="ALZ27" s="10"/>
      <c r="AMA27" s="10"/>
      <c r="AMB27" s="10"/>
      <c r="AMC27" s="10"/>
      <c r="AMD27" s="10"/>
      <c r="AME27" s="10"/>
      <c r="AMF27" s="10"/>
      <c r="AMG27" s="10"/>
      <c r="AMH27" s="10"/>
      <c r="AMI27" s="10"/>
      <c r="AMJ27" s="10"/>
      <c r="AMK27" s="10"/>
      <c r="AML27" s="10"/>
      <c r="AMM27" s="10"/>
      <c r="AMN27" s="10"/>
      <c r="AMO27" s="10"/>
      <c r="AMP27" s="10"/>
      <c r="AMQ27" s="10"/>
      <c r="AMR27" s="10"/>
      <c r="AMS27" s="10"/>
      <c r="AMT27" s="10"/>
      <c r="AMU27" s="10"/>
      <c r="AMV27" s="10"/>
      <c r="AMW27" s="10"/>
      <c r="AMX27" s="10"/>
      <c r="AMY27" s="10"/>
      <c r="AMZ27" s="10"/>
      <c r="ANA27" s="10"/>
      <c r="ANB27" s="10"/>
      <c r="ANC27" s="10"/>
      <c r="AND27" s="10"/>
      <c r="ANE27" s="10"/>
      <c r="ANF27" s="10"/>
      <c r="ANG27" s="10"/>
      <c r="ANH27" s="10"/>
      <c r="ANI27" s="10"/>
      <c r="ANJ27" s="10"/>
      <c r="ANK27" s="10"/>
      <c r="ANL27" s="10"/>
      <c r="ANM27" s="10"/>
      <c r="ANN27" s="10"/>
      <c r="ANO27" s="10"/>
      <c r="ANP27" s="10"/>
      <c r="ANQ27" s="10"/>
      <c r="ANR27" s="10"/>
      <c r="ANS27" s="10"/>
      <c r="ANT27" s="10"/>
      <c r="ANU27" s="10"/>
      <c r="ANV27" s="10"/>
      <c r="ANW27" s="10"/>
      <c r="ANX27" s="10"/>
      <c r="ANY27" s="10"/>
      <c r="ANZ27" s="10"/>
      <c r="AOA27" s="10"/>
      <c r="AOB27" s="10"/>
      <c r="AOC27" s="10"/>
      <c r="AOD27" s="10"/>
      <c r="AOE27" s="10"/>
    </row>
    <row r="28" spans="1:1071" s="113" customFormat="1" ht="16.5" thickBot="1" x14ac:dyDescent="0.3">
      <c r="A28" s="190" t="s">
        <v>168</v>
      </c>
      <c r="B28" s="191"/>
      <c r="C28" s="192"/>
      <c r="D28" s="192"/>
      <c r="E28" s="192"/>
      <c r="F28" s="192"/>
      <c r="G28" s="193">
        <f>SUM(G17:G27)</f>
        <v>0</v>
      </c>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c r="DJ28" s="125"/>
      <c r="DK28" s="125"/>
      <c r="DL28" s="125"/>
      <c r="DM28" s="125"/>
      <c r="DN28" s="125"/>
      <c r="DO28" s="125"/>
      <c r="DP28" s="125"/>
      <c r="DQ28" s="125"/>
      <c r="DR28" s="125"/>
      <c r="DS28" s="125"/>
      <c r="DT28" s="125"/>
      <c r="DU28" s="125"/>
      <c r="DV28" s="125"/>
      <c r="DW28" s="125"/>
      <c r="DX28" s="125"/>
      <c r="DY28" s="125"/>
      <c r="DZ28" s="125"/>
      <c r="EA28" s="125"/>
      <c r="EB28" s="125"/>
      <c r="EC28" s="125"/>
      <c r="ED28" s="125"/>
      <c r="EE28" s="125"/>
      <c r="EF28" s="125"/>
      <c r="EG28" s="125"/>
      <c r="EH28" s="125"/>
      <c r="EI28" s="125"/>
      <c r="EJ28" s="125"/>
      <c r="EK28" s="125"/>
      <c r="EL28" s="125"/>
      <c r="EM28" s="125"/>
      <c r="EN28" s="125"/>
      <c r="EO28" s="125"/>
      <c r="EP28" s="125"/>
      <c r="EQ28" s="125"/>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125"/>
      <c r="FN28" s="125"/>
      <c r="FO28" s="125"/>
      <c r="FP28" s="125"/>
      <c r="FQ28" s="125"/>
      <c r="FR28" s="125"/>
      <c r="FS28" s="125"/>
      <c r="FT28" s="125"/>
      <c r="FU28" s="125"/>
      <c r="FV28" s="125"/>
      <c r="FW28" s="125"/>
      <c r="FX28" s="125"/>
      <c r="FY28" s="125"/>
      <c r="FZ28" s="125"/>
      <c r="GA28" s="125"/>
      <c r="GB28" s="125"/>
      <c r="GC28" s="125"/>
      <c r="GD28" s="125"/>
      <c r="GE28" s="125"/>
      <c r="GF28" s="125"/>
      <c r="GG28" s="125"/>
      <c r="GH28" s="125"/>
      <c r="GI28" s="125"/>
      <c r="GJ28" s="125"/>
      <c r="GK28" s="125"/>
      <c r="GL28" s="125"/>
      <c r="GM28" s="125"/>
      <c r="GN28" s="125"/>
      <c r="GO28" s="125"/>
      <c r="GP28" s="125"/>
      <c r="GQ28" s="125"/>
      <c r="GR28" s="125"/>
      <c r="GS28" s="125"/>
      <c r="GT28" s="125"/>
      <c r="GU28" s="125"/>
      <c r="GV28" s="125"/>
      <c r="GW28" s="125"/>
      <c r="GX28" s="125"/>
      <c r="GY28" s="125"/>
      <c r="GZ28" s="125"/>
      <c r="HA28" s="125"/>
      <c r="HB28" s="125"/>
      <c r="HC28" s="125"/>
      <c r="HD28" s="125"/>
      <c r="HE28" s="125"/>
      <c r="HF28" s="125"/>
      <c r="HG28" s="125"/>
      <c r="HH28" s="125"/>
      <c r="HI28" s="125"/>
      <c r="HJ28" s="125"/>
      <c r="HK28" s="125"/>
      <c r="HL28" s="125"/>
      <c r="HM28" s="125"/>
      <c r="HN28" s="125"/>
      <c r="HO28" s="125"/>
      <c r="HP28" s="125"/>
      <c r="HQ28" s="125"/>
      <c r="HR28" s="125"/>
      <c r="HS28" s="125"/>
      <c r="HT28" s="125"/>
      <c r="HU28" s="125"/>
      <c r="HV28" s="125"/>
      <c r="HW28" s="125"/>
      <c r="HX28" s="125"/>
      <c r="HY28" s="125"/>
      <c r="HZ28" s="125"/>
      <c r="IA28" s="125"/>
      <c r="IB28" s="125"/>
      <c r="IC28" s="125"/>
      <c r="ID28" s="125"/>
      <c r="IE28" s="125"/>
      <c r="IF28" s="125"/>
      <c r="IG28" s="125"/>
      <c r="IH28" s="125"/>
      <c r="II28" s="125"/>
      <c r="IJ28" s="125"/>
      <c r="IK28" s="125"/>
      <c r="IL28" s="125"/>
      <c r="IM28" s="125"/>
      <c r="IN28" s="125"/>
      <c r="IO28" s="125"/>
      <c r="IP28" s="125"/>
      <c r="IQ28" s="125"/>
      <c r="IR28" s="125"/>
      <c r="IS28" s="125"/>
      <c r="IT28" s="125"/>
      <c r="IU28" s="125"/>
      <c r="IV28" s="125"/>
      <c r="IW28" s="125"/>
      <c r="IX28" s="125"/>
      <c r="IY28" s="125"/>
      <c r="IZ28" s="125"/>
      <c r="JA28" s="125"/>
      <c r="JB28" s="125"/>
      <c r="JC28" s="125"/>
      <c r="JD28" s="125"/>
      <c r="JE28" s="125"/>
      <c r="JF28" s="125"/>
      <c r="JG28" s="125"/>
      <c r="JH28" s="125"/>
      <c r="JI28" s="125"/>
      <c r="JJ28" s="125"/>
      <c r="JK28" s="125"/>
      <c r="JL28" s="125"/>
      <c r="JM28" s="125"/>
      <c r="JN28" s="125"/>
      <c r="JO28" s="125"/>
      <c r="JP28" s="125"/>
      <c r="JQ28" s="125"/>
      <c r="JR28" s="125"/>
      <c r="JS28" s="125"/>
      <c r="JT28" s="125"/>
      <c r="JU28" s="125"/>
      <c r="JV28" s="125"/>
      <c r="JW28" s="125"/>
      <c r="JX28" s="125"/>
      <c r="JY28" s="125"/>
      <c r="JZ28" s="125"/>
      <c r="KA28" s="125"/>
      <c r="KB28" s="125"/>
      <c r="KC28" s="125"/>
      <c r="KD28" s="125"/>
      <c r="KE28" s="125"/>
      <c r="KF28" s="125"/>
      <c r="KG28" s="125"/>
      <c r="KH28" s="125"/>
      <c r="KI28" s="125"/>
      <c r="KJ28" s="125"/>
      <c r="KK28" s="125"/>
      <c r="KL28" s="125"/>
      <c r="KM28" s="125"/>
      <c r="KN28" s="125"/>
      <c r="KO28" s="125"/>
      <c r="KP28" s="125"/>
      <c r="KQ28" s="125"/>
      <c r="KR28" s="125"/>
      <c r="KS28" s="125"/>
      <c r="KT28" s="125"/>
      <c r="KU28" s="125"/>
      <c r="KV28" s="125"/>
      <c r="KW28" s="125"/>
      <c r="KX28" s="125"/>
      <c r="KY28" s="125"/>
      <c r="KZ28" s="125"/>
      <c r="LA28" s="125"/>
      <c r="LB28" s="125"/>
      <c r="LC28" s="125"/>
      <c r="LD28" s="125"/>
      <c r="LE28" s="125"/>
      <c r="LF28" s="125"/>
      <c r="LG28" s="125"/>
      <c r="LH28" s="125"/>
      <c r="LI28" s="125"/>
      <c r="LJ28" s="125"/>
      <c r="LK28" s="125"/>
      <c r="LL28" s="125"/>
      <c r="LM28" s="125"/>
      <c r="LN28" s="125"/>
      <c r="LO28" s="125"/>
      <c r="LP28" s="125"/>
      <c r="LQ28" s="125"/>
      <c r="LR28" s="125"/>
      <c r="LS28" s="125"/>
      <c r="LT28" s="125"/>
      <c r="LU28" s="125"/>
      <c r="LV28" s="125"/>
      <c r="LW28" s="125"/>
      <c r="LX28" s="125"/>
      <c r="LY28" s="125"/>
      <c r="LZ28" s="125"/>
      <c r="MA28" s="125"/>
      <c r="MB28" s="125"/>
      <c r="MC28" s="125"/>
      <c r="MD28" s="125"/>
      <c r="ME28" s="125"/>
      <c r="MF28" s="125"/>
      <c r="MG28" s="125"/>
      <c r="MH28" s="125"/>
      <c r="MI28" s="125"/>
      <c r="MJ28" s="125"/>
      <c r="MK28" s="125"/>
      <c r="ML28" s="125"/>
      <c r="MM28" s="125"/>
      <c r="MN28" s="125"/>
      <c r="MO28" s="125"/>
      <c r="MP28" s="125"/>
      <c r="MQ28" s="125"/>
      <c r="MR28" s="125"/>
      <c r="MS28" s="125"/>
      <c r="MT28" s="125"/>
      <c r="MU28" s="125"/>
      <c r="MV28" s="125"/>
      <c r="MW28" s="125"/>
      <c r="MX28" s="125"/>
      <c r="MY28" s="125"/>
      <c r="MZ28" s="125"/>
      <c r="NA28" s="125"/>
      <c r="NB28" s="125"/>
      <c r="NC28" s="125"/>
      <c r="ND28" s="125"/>
      <c r="NE28" s="125"/>
      <c r="NF28" s="125"/>
      <c r="NG28" s="125"/>
      <c r="NH28" s="125"/>
      <c r="NI28" s="125"/>
      <c r="NJ28" s="125"/>
      <c r="NK28" s="125"/>
      <c r="NL28" s="125"/>
      <c r="NM28" s="125"/>
      <c r="NN28" s="125"/>
      <c r="NO28" s="125"/>
      <c r="NP28" s="125"/>
      <c r="NQ28" s="125"/>
      <c r="NR28" s="125"/>
      <c r="NS28" s="125"/>
      <c r="NT28" s="125"/>
      <c r="NU28" s="125"/>
      <c r="NV28" s="125"/>
      <c r="NW28" s="125"/>
      <c r="NX28" s="125"/>
      <c r="NY28" s="125"/>
      <c r="NZ28" s="125"/>
      <c r="OA28" s="125"/>
      <c r="OB28" s="125"/>
      <c r="OC28" s="125"/>
      <c r="OD28" s="125"/>
      <c r="OE28" s="125"/>
      <c r="OF28" s="125"/>
      <c r="OG28" s="125"/>
      <c r="OH28" s="125"/>
      <c r="OI28" s="125"/>
      <c r="OJ28" s="125"/>
      <c r="OK28" s="125"/>
      <c r="OL28" s="125"/>
      <c r="OM28" s="125"/>
      <c r="ON28" s="125"/>
      <c r="OO28" s="125"/>
      <c r="OP28" s="125"/>
      <c r="OQ28" s="125"/>
      <c r="OR28" s="125"/>
      <c r="OS28" s="125"/>
      <c r="OT28" s="125"/>
      <c r="OU28" s="125"/>
      <c r="OV28" s="125"/>
      <c r="OW28" s="125"/>
      <c r="OX28" s="125"/>
      <c r="OY28" s="125"/>
      <c r="OZ28" s="125"/>
      <c r="PA28" s="125"/>
      <c r="PB28" s="125"/>
      <c r="PC28" s="125"/>
      <c r="PD28" s="125"/>
      <c r="PE28" s="125"/>
      <c r="PF28" s="125"/>
      <c r="PG28" s="125"/>
      <c r="PH28" s="125"/>
      <c r="PI28" s="125"/>
      <c r="PJ28" s="125"/>
      <c r="PK28" s="125"/>
      <c r="PL28" s="125"/>
      <c r="PM28" s="125"/>
      <c r="PN28" s="125"/>
      <c r="PO28" s="125"/>
      <c r="PP28" s="125"/>
      <c r="PQ28" s="125"/>
      <c r="PR28" s="125"/>
      <c r="PS28" s="125"/>
      <c r="PT28" s="125"/>
      <c r="PU28" s="125"/>
      <c r="PV28" s="125"/>
      <c r="PW28" s="125"/>
      <c r="PX28" s="125"/>
      <c r="PY28" s="125"/>
      <c r="PZ28" s="125"/>
      <c r="QA28" s="125"/>
      <c r="QB28" s="125"/>
      <c r="QC28" s="125"/>
      <c r="QD28" s="125"/>
      <c r="QE28" s="125"/>
      <c r="QF28" s="125"/>
      <c r="QG28" s="125"/>
      <c r="QH28" s="125"/>
      <c r="QI28" s="125"/>
      <c r="QJ28" s="125"/>
      <c r="QK28" s="125"/>
      <c r="QL28" s="125"/>
      <c r="QM28" s="125"/>
      <c r="QN28" s="125"/>
      <c r="QO28" s="125"/>
      <c r="QP28" s="125"/>
      <c r="QQ28" s="125"/>
      <c r="QR28" s="125"/>
      <c r="QS28" s="125"/>
      <c r="QT28" s="125"/>
      <c r="QU28" s="125"/>
      <c r="QV28" s="125"/>
      <c r="QW28" s="125"/>
      <c r="QX28" s="125"/>
      <c r="QY28" s="125"/>
      <c r="QZ28" s="125"/>
      <c r="RA28" s="125"/>
      <c r="RB28" s="125"/>
      <c r="RC28" s="125"/>
      <c r="RD28" s="125"/>
      <c r="RE28" s="125"/>
      <c r="RF28" s="125"/>
      <c r="RG28" s="125"/>
      <c r="RH28" s="125"/>
      <c r="RI28" s="125"/>
      <c r="RJ28" s="125"/>
      <c r="RK28" s="125"/>
      <c r="RL28" s="125"/>
      <c r="RM28" s="125"/>
      <c r="RN28" s="125"/>
      <c r="RO28" s="125"/>
      <c r="RP28" s="125"/>
      <c r="RQ28" s="125"/>
      <c r="RR28" s="125"/>
      <c r="RS28" s="125"/>
      <c r="RT28" s="125"/>
      <c r="RU28" s="125"/>
      <c r="RV28" s="125"/>
      <c r="RW28" s="125"/>
      <c r="RX28" s="125"/>
      <c r="RY28" s="125"/>
      <c r="RZ28" s="125"/>
      <c r="SA28" s="125"/>
      <c r="SB28" s="125"/>
      <c r="SC28" s="125"/>
      <c r="SD28" s="125"/>
      <c r="SE28" s="125"/>
      <c r="SF28" s="125"/>
      <c r="SG28" s="125"/>
      <c r="SH28" s="125"/>
      <c r="SI28" s="125"/>
      <c r="SJ28" s="125"/>
      <c r="SK28" s="125"/>
      <c r="SL28" s="125"/>
      <c r="SM28" s="125"/>
      <c r="SN28" s="125"/>
      <c r="SO28" s="125"/>
      <c r="SP28" s="125"/>
      <c r="SQ28" s="125"/>
      <c r="SR28" s="125"/>
      <c r="SS28" s="125"/>
      <c r="ST28" s="125"/>
      <c r="SU28" s="125"/>
      <c r="SV28" s="125"/>
      <c r="SW28" s="125"/>
      <c r="SX28" s="125"/>
      <c r="SY28" s="125"/>
      <c r="SZ28" s="125"/>
      <c r="TA28" s="125"/>
      <c r="TB28" s="125"/>
      <c r="TC28" s="125"/>
      <c r="TD28" s="125"/>
      <c r="TE28" s="125"/>
      <c r="TF28" s="125"/>
      <c r="TG28" s="125"/>
      <c r="TH28" s="125"/>
      <c r="TI28" s="125"/>
      <c r="TJ28" s="125"/>
      <c r="TK28" s="125"/>
      <c r="TL28" s="125"/>
      <c r="TM28" s="125"/>
      <c r="TN28" s="125"/>
      <c r="TO28" s="125"/>
      <c r="TP28" s="125"/>
      <c r="TQ28" s="125"/>
      <c r="TR28" s="125"/>
      <c r="TS28" s="125"/>
      <c r="TT28" s="125"/>
      <c r="TU28" s="125"/>
      <c r="TV28" s="125"/>
      <c r="TW28" s="125"/>
      <c r="TX28" s="125"/>
      <c r="TY28" s="125"/>
      <c r="TZ28" s="125"/>
      <c r="UA28" s="125"/>
      <c r="UB28" s="125"/>
      <c r="UC28" s="125"/>
      <c r="UD28" s="125"/>
      <c r="UE28" s="125"/>
      <c r="UF28" s="125"/>
      <c r="UG28" s="125"/>
      <c r="UH28" s="125"/>
      <c r="UI28" s="125"/>
      <c r="UJ28" s="125"/>
      <c r="UK28" s="125"/>
      <c r="UL28" s="125"/>
      <c r="UM28" s="125"/>
      <c r="UN28" s="125"/>
      <c r="UO28" s="125"/>
      <c r="UP28" s="125"/>
      <c r="UQ28" s="125"/>
      <c r="UR28" s="125"/>
      <c r="US28" s="125"/>
      <c r="UT28" s="125"/>
      <c r="UU28" s="125"/>
      <c r="UV28" s="125"/>
      <c r="UW28" s="125"/>
      <c r="UX28" s="125"/>
      <c r="UY28" s="125"/>
      <c r="UZ28" s="125"/>
      <c r="VA28" s="125"/>
      <c r="VB28" s="125"/>
      <c r="VC28" s="125"/>
      <c r="VD28" s="125"/>
      <c r="VE28" s="125"/>
      <c r="VF28" s="125"/>
      <c r="VG28" s="125"/>
      <c r="VH28" s="125"/>
      <c r="VI28" s="125"/>
      <c r="VJ28" s="125"/>
      <c r="VK28" s="125"/>
      <c r="VL28" s="125"/>
      <c r="VM28" s="125"/>
      <c r="VN28" s="125"/>
      <c r="VO28" s="125"/>
      <c r="VP28" s="125"/>
      <c r="VQ28" s="125"/>
      <c r="VR28" s="125"/>
      <c r="VS28" s="125"/>
      <c r="VT28" s="125"/>
      <c r="VU28" s="125"/>
      <c r="VV28" s="125"/>
      <c r="VW28" s="125"/>
      <c r="VX28" s="125"/>
      <c r="VY28" s="125"/>
      <c r="VZ28" s="125"/>
      <c r="WA28" s="125"/>
      <c r="WB28" s="125"/>
      <c r="WC28" s="125"/>
      <c r="WD28" s="125"/>
      <c r="WE28" s="125"/>
      <c r="WF28" s="125"/>
      <c r="WG28" s="125"/>
      <c r="WH28" s="125"/>
      <c r="WI28" s="125"/>
      <c r="WJ28" s="125"/>
      <c r="WK28" s="125"/>
      <c r="WL28" s="125"/>
      <c r="WM28" s="125"/>
      <c r="WN28" s="125"/>
      <c r="WO28" s="125"/>
      <c r="WP28" s="125"/>
      <c r="WQ28" s="125"/>
      <c r="WR28" s="125"/>
      <c r="WS28" s="125"/>
      <c r="WT28" s="125"/>
      <c r="WU28" s="125"/>
      <c r="WV28" s="125"/>
      <c r="WW28" s="125"/>
      <c r="WX28" s="125"/>
      <c r="WY28" s="125"/>
      <c r="WZ28" s="125"/>
      <c r="XA28" s="125"/>
      <c r="XB28" s="125"/>
      <c r="XC28" s="125"/>
      <c r="XD28" s="125"/>
      <c r="XE28" s="125"/>
      <c r="XF28" s="125"/>
      <c r="XG28" s="125"/>
      <c r="XH28" s="125"/>
      <c r="XI28" s="125"/>
      <c r="XJ28" s="125"/>
      <c r="XK28" s="125"/>
      <c r="XL28" s="125"/>
      <c r="XM28" s="125"/>
      <c r="XN28" s="125"/>
      <c r="XO28" s="125"/>
      <c r="XP28" s="125"/>
      <c r="XQ28" s="125"/>
      <c r="XR28" s="125"/>
      <c r="XS28" s="125"/>
      <c r="XT28" s="125"/>
      <c r="XU28" s="125"/>
      <c r="XV28" s="125"/>
      <c r="XW28" s="125"/>
      <c r="XX28" s="125"/>
      <c r="XY28" s="125"/>
      <c r="XZ28" s="125"/>
      <c r="YA28" s="125"/>
      <c r="YB28" s="125"/>
      <c r="YC28" s="125"/>
      <c r="YD28" s="125"/>
      <c r="YE28" s="125"/>
      <c r="YF28" s="125"/>
      <c r="YG28" s="125"/>
      <c r="YH28" s="125"/>
      <c r="YI28" s="125"/>
      <c r="YJ28" s="125"/>
      <c r="YK28" s="125"/>
      <c r="YL28" s="125"/>
      <c r="YM28" s="125"/>
      <c r="YN28" s="125"/>
      <c r="YO28" s="125"/>
      <c r="YP28" s="125"/>
      <c r="YQ28" s="125"/>
      <c r="YR28" s="125"/>
      <c r="YS28" s="125"/>
      <c r="YT28" s="125"/>
      <c r="YU28" s="125"/>
      <c r="YV28" s="125"/>
      <c r="YW28" s="125"/>
      <c r="YX28" s="125"/>
      <c r="YY28" s="125"/>
      <c r="YZ28" s="125"/>
      <c r="ZA28" s="125"/>
      <c r="ZB28" s="125"/>
      <c r="ZC28" s="125"/>
      <c r="ZD28" s="125"/>
      <c r="ZE28" s="125"/>
      <c r="ZF28" s="125"/>
      <c r="ZG28" s="125"/>
      <c r="ZH28" s="125"/>
      <c r="ZI28" s="125"/>
      <c r="ZJ28" s="125"/>
      <c r="ZK28" s="125"/>
      <c r="ZL28" s="125"/>
      <c r="ZM28" s="125"/>
      <c r="ZN28" s="125"/>
      <c r="ZO28" s="125"/>
      <c r="ZP28" s="125"/>
      <c r="ZQ28" s="125"/>
      <c r="ZR28" s="125"/>
      <c r="ZS28" s="125"/>
      <c r="ZT28" s="125"/>
      <c r="ZU28" s="125"/>
      <c r="ZV28" s="125"/>
      <c r="ZW28" s="125"/>
      <c r="ZX28" s="125"/>
      <c r="ZY28" s="125"/>
      <c r="ZZ28" s="125"/>
      <c r="AAA28" s="125"/>
      <c r="AAB28" s="125"/>
      <c r="AAC28" s="125"/>
      <c r="AAD28" s="125"/>
      <c r="AAE28" s="125"/>
      <c r="AAF28" s="125"/>
      <c r="AAG28" s="125"/>
      <c r="AAH28" s="125"/>
      <c r="AAI28" s="125"/>
      <c r="AAJ28" s="125"/>
      <c r="AAK28" s="125"/>
      <c r="AAL28" s="125"/>
      <c r="AAM28" s="125"/>
      <c r="AAN28" s="125"/>
      <c r="AAO28" s="125"/>
      <c r="AAP28" s="125"/>
      <c r="AAQ28" s="125"/>
      <c r="AAR28" s="125"/>
      <c r="AAS28" s="125"/>
      <c r="AAT28" s="125"/>
      <c r="AAU28" s="125"/>
      <c r="AAV28" s="125"/>
      <c r="AAW28" s="125"/>
      <c r="AAX28" s="125"/>
      <c r="AAY28" s="125"/>
      <c r="AAZ28" s="125"/>
      <c r="ABA28" s="125"/>
      <c r="ABB28" s="125"/>
      <c r="ABC28" s="125"/>
      <c r="ABD28" s="125"/>
      <c r="ABE28" s="125"/>
      <c r="ABF28" s="125"/>
      <c r="ABG28" s="125"/>
      <c r="ABH28" s="125"/>
      <c r="ABI28" s="125"/>
      <c r="ABJ28" s="125"/>
      <c r="ABK28" s="125"/>
      <c r="ABL28" s="125"/>
      <c r="ABM28" s="125"/>
      <c r="ABN28" s="125"/>
      <c r="ABO28" s="125"/>
      <c r="ABP28" s="125"/>
      <c r="ABQ28" s="125"/>
      <c r="ABR28" s="125"/>
      <c r="ABS28" s="125"/>
      <c r="ABT28" s="125"/>
      <c r="ABU28" s="125"/>
      <c r="ABV28" s="125"/>
      <c r="ABW28" s="125"/>
      <c r="ABX28" s="125"/>
      <c r="ABY28" s="125"/>
      <c r="ABZ28" s="125"/>
      <c r="ACA28" s="125"/>
      <c r="ACB28" s="125"/>
      <c r="ACC28" s="125"/>
      <c r="ACD28" s="125"/>
      <c r="ACE28" s="125"/>
      <c r="ACF28" s="125"/>
      <c r="ACG28" s="125"/>
      <c r="ACH28" s="125"/>
      <c r="ACI28" s="125"/>
      <c r="ACJ28" s="125"/>
      <c r="ACK28" s="125"/>
      <c r="ACL28" s="125"/>
      <c r="ACM28" s="125"/>
      <c r="ACN28" s="125"/>
      <c r="ACO28" s="125"/>
      <c r="ACP28" s="125"/>
      <c r="ACQ28" s="125"/>
      <c r="ACR28" s="125"/>
      <c r="ACS28" s="125"/>
      <c r="ACT28" s="125"/>
      <c r="ACU28" s="125"/>
      <c r="ACV28" s="125"/>
      <c r="ACW28" s="125"/>
      <c r="ACX28" s="125"/>
      <c r="ACY28" s="125"/>
      <c r="ACZ28" s="125"/>
      <c r="ADA28" s="125"/>
      <c r="ADB28" s="125"/>
      <c r="ADC28" s="125"/>
      <c r="ADD28" s="125"/>
      <c r="ADE28" s="125"/>
      <c r="ADF28" s="125"/>
      <c r="ADG28" s="125"/>
      <c r="ADH28" s="125"/>
      <c r="ADI28" s="125"/>
      <c r="ADJ28" s="125"/>
      <c r="ADK28" s="125"/>
      <c r="ADL28" s="125"/>
      <c r="ADM28" s="125"/>
      <c r="ADN28" s="125"/>
      <c r="ADO28" s="125"/>
      <c r="ADP28" s="125"/>
      <c r="ADQ28" s="125"/>
      <c r="ADR28" s="125"/>
      <c r="ADS28" s="125"/>
      <c r="ADT28" s="125"/>
      <c r="ADU28" s="125"/>
      <c r="ADV28" s="125"/>
      <c r="ADW28" s="125"/>
      <c r="ADX28" s="125"/>
      <c r="ADY28" s="125"/>
      <c r="ADZ28" s="125"/>
      <c r="AEA28" s="125"/>
      <c r="AEB28" s="125"/>
      <c r="AEC28" s="125"/>
      <c r="AED28" s="125"/>
      <c r="AEE28" s="125"/>
      <c r="AEF28" s="125"/>
      <c r="AEG28" s="125"/>
      <c r="AEH28" s="125"/>
      <c r="AEI28" s="125"/>
      <c r="AEJ28" s="125"/>
      <c r="AEK28" s="125"/>
      <c r="AEL28" s="125"/>
      <c r="AEM28" s="125"/>
      <c r="AEN28" s="125"/>
      <c r="AEO28" s="125"/>
      <c r="AEP28" s="125"/>
      <c r="AEQ28" s="125"/>
      <c r="AER28" s="125"/>
      <c r="AES28" s="125"/>
      <c r="AET28" s="125"/>
      <c r="AEU28" s="125"/>
      <c r="AEV28" s="125"/>
      <c r="AEW28" s="125"/>
      <c r="AEX28" s="125"/>
      <c r="AEY28" s="125"/>
      <c r="AEZ28" s="125"/>
      <c r="AFA28" s="125"/>
      <c r="AFB28" s="125"/>
      <c r="AFC28" s="125"/>
      <c r="AFD28" s="125"/>
      <c r="AFE28" s="125"/>
      <c r="AFF28" s="125"/>
      <c r="AFG28" s="125"/>
      <c r="AFH28" s="125"/>
      <c r="AFI28" s="125"/>
      <c r="AFJ28" s="125"/>
      <c r="AFK28" s="125"/>
      <c r="AFL28" s="125"/>
      <c r="AFM28" s="125"/>
      <c r="AFN28" s="125"/>
      <c r="AFO28" s="125"/>
      <c r="AFP28" s="125"/>
      <c r="AFQ28" s="125"/>
      <c r="AFR28" s="125"/>
      <c r="AFS28" s="125"/>
      <c r="AFT28" s="125"/>
      <c r="AFU28" s="125"/>
      <c r="AFV28" s="125"/>
      <c r="AFW28" s="125"/>
      <c r="AFX28" s="125"/>
      <c r="AFY28" s="125"/>
      <c r="AFZ28" s="125"/>
      <c r="AGA28" s="125"/>
      <c r="AGB28" s="125"/>
      <c r="AGC28" s="125"/>
      <c r="AGD28" s="125"/>
      <c r="AGE28" s="125"/>
      <c r="AGF28" s="125"/>
      <c r="AGG28" s="125"/>
      <c r="AGH28" s="125"/>
      <c r="AGI28" s="125"/>
      <c r="AGJ28" s="125"/>
      <c r="AGK28" s="125"/>
      <c r="AGL28" s="125"/>
      <c r="AGM28" s="125"/>
      <c r="AGN28" s="125"/>
      <c r="AGO28" s="125"/>
      <c r="AGP28" s="125"/>
      <c r="AGQ28" s="125"/>
      <c r="AGR28" s="125"/>
      <c r="AGS28" s="125"/>
      <c r="AGT28" s="125"/>
      <c r="AGU28" s="125"/>
      <c r="AGV28" s="125"/>
      <c r="AGW28" s="125"/>
      <c r="AGX28" s="125"/>
      <c r="AGY28" s="125"/>
      <c r="AGZ28" s="125"/>
      <c r="AHA28" s="125"/>
      <c r="AHB28" s="125"/>
      <c r="AHC28" s="125"/>
      <c r="AHD28" s="125"/>
      <c r="AHE28" s="125"/>
      <c r="AHF28" s="125"/>
      <c r="AHG28" s="125"/>
      <c r="AHH28" s="125"/>
      <c r="AHI28" s="125"/>
      <c r="AHJ28" s="125"/>
      <c r="AHK28" s="125"/>
      <c r="AHL28" s="125"/>
      <c r="AHM28" s="125"/>
      <c r="AHN28" s="125"/>
      <c r="AHO28" s="125"/>
      <c r="AHP28" s="125"/>
      <c r="AHQ28" s="125"/>
      <c r="AHR28" s="125"/>
      <c r="AHS28" s="125"/>
      <c r="AHT28" s="125"/>
      <c r="AHU28" s="125"/>
      <c r="AHV28" s="125"/>
      <c r="AHW28" s="125"/>
      <c r="AHX28" s="125"/>
      <c r="AHY28" s="125"/>
      <c r="AHZ28" s="125"/>
      <c r="AIA28" s="125"/>
      <c r="AIB28" s="125"/>
      <c r="AIC28" s="125"/>
      <c r="AID28" s="125"/>
      <c r="AIE28" s="125"/>
      <c r="AIF28" s="125"/>
      <c r="AIG28" s="125"/>
      <c r="AIH28" s="125"/>
      <c r="AII28" s="125"/>
      <c r="AIJ28" s="125"/>
      <c r="AIK28" s="125"/>
      <c r="AIL28" s="125"/>
      <c r="AIM28" s="125"/>
      <c r="AIN28" s="125"/>
      <c r="AIO28" s="125"/>
      <c r="AIP28" s="125"/>
      <c r="AIQ28" s="125"/>
      <c r="AIR28" s="125"/>
      <c r="AIS28" s="125"/>
      <c r="AIT28" s="125"/>
      <c r="AIU28" s="125"/>
      <c r="AIV28" s="125"/>
      <c r="AIW28" s="125"/>
      <c r="AIX28" s="125"/>
      <c r="AIY28" s="125"/>
      <c r="AIZ28" s="125"/>
      <c r="AJA28" s="125"/>
      <c r="AJB28" s="125"/>
      <c r="AJC28" s="125"/>
      <c r="AJD28" s="125"/>
      <c r="AJE28" s="125"/>
      <c r="AJF28" s="125"/>
      <c r="AJG28" s="125"/>
      <c r="AJH28" s="125"/>
      <c r="AJI28" s="125"/>
      <c r="AJJ28" s="125"/>
      <c r="AJK28" s="125"/>
      <c r="AJL28" s="125"/>
      <c r="AJM28" s="125"/>
      <c r="AJN28" s="125"/>
      <c r="AJO28" s="125"/>
      <c r="AJP28" s="125"/>
      <c r="AJQ28" s="125"/>
      <c r="AJR28" s="125"/>
      <c r="AJS28" s="125"/>
      <c r="AJT28" s="125"/>
      <c r="AJU28" s="125"/>
      <c r="AJV28" s="125"/>
      <c r="AJW28" s="125"/>
      <c r="AJX28" s="125"/>
      <c r="AJY28" s="125"/>
      <c r="AJZ28" s="125"/>
      <c r="AKA28" s="125"/>
      <c r="AKB28" s="125"/>
      <c r="AKC28" s="125"/>
      <c r="AKD28" s="125"/>
      <c r="AKE28" s="125"/>
      <c r="AKF28" s="125"/>
      <c r="AKG28" s="125"/>
      <c r="AKH28" s="125"/>
      <c r="AKI28" s="125"/>
      <c r="AKJ28" s="125"/>
      <c r="AKK28" s="125"/>
      <c r="AKL28" s="125"/>
      <c r="AKM28" s="125"/>
      <c r="AKN28" s="125"/>
      <c r="AKO28" s="125"/>
      <c r="AKP28" s="125"/>
      <c r="AKQ28" s="125"/>
      <c r="AKR28" s="125"/>
      <c r="AKS28" s="125"/>
      <c r="AKT28" s="125"/>
      <c r="AKU28" s="125"/>
      <c r="AKV28" s="125"/>
      <c r="AKW28" s="125"/>
      <c r="AKX28" s="125"/>
      <c r="AKY28" s="125"/>
      <c r="AKZ28" s="125"/>
      <c r="ALA28" s="125"/>
      <c r="ALB28" s="125"/>
      <c r="ALC28" s="125"/>
      <c r="ALD28" s="125"/>
      <c r="ALE28" s="125"/>
      <c r="ALF28" s="125"/>
      <c r="ALG28" s="125"/>
      <c r="ALH28" s="125"/>
      <c r="ALI28" s="125"/>
      <c r="ALJ28" s="125"/>
      <c r="ALK28" s="125"/>
      <c r="ALL28" s="125"/>
      <c r="ALM28" s="125"/>
      <c r="ALN28" s="125"/>
      <c r="ALO28" s="125"/>
      <c r="ALP28" s="125"/>
      <c r="ALQ28" s="125"/>
      <c r="ALR28" s="125"/>
      <c r="ALS28" s="125"/>
      <c r="ALT28" s="125"/>
      <c r="ALU28" s="125"/>
      <c r="ALV28" s="125"/>
      <c r="ALW28" s="125"/>
      <c r="ALX28" s="125"/>
      <c r="ALY28" s="125"/>
      <c r="ALZ28" s="125"/>
      <c r="AMA28" s="125"/>
      <c r="AMB28" s="125"/>
      <c r="AMC28" s="125"/>
      <c r="AMD28" s="125"/>
      <c r="AME28" s="125"/>
      <c r="AMF28" s="125"/>
      <c r="AMG28" s="125"/>
      <c r="AMH28" s="125"/>
      <c r="AMI28" s="125"/>
      <c r="AMJ28" s="125"/>
      <c r="AMK28" s="125"/>
      <c r="AML28" s="125"/>
      <c r="AMM28" s="125"/>
      <c r="AMN28" s="125"/>
      <c r="AMO28" s="125"/>
      <c r="AMP28" s="125"/>
      <c r="AMQ28" s="125"/>
      <c r="AMR28" s="125"/>
      <c r="AMS28" s="125"/>
      <c r="AMT28" s="125"/>
      <c r="AMU28" s="125"/>
      <c r="AMV28" s="125"/>
      <c r="AMW28" s="125"/>
      <c r="AMX28" s="125"/>
      <c r="AMY28" s="125"/>
      <c r="AMZ28" s="125"/>
      <c r="ANA28" s="125"/>
      <c r="ANB28" s="125"/>
      <c r="ANC28" s="125"/>
      <c r="AND28" s="125"/>
      <c r="ANE28" s="125"/>
      <c r="ANF28" s="125"/>
      <c r="ANG28" s="125"/>
      <c r="ANH28" s="125"/>
      <c r="ANI28" s="125"/>
      <c r="ANJ28" s="125"/>
      <c r="ANK28" s="125"/>
      <c r="ANL28" s="125"/>
      <c r="ANM28" s="125"/>
      <c r="ANN28" s="125"/>
      <c r="ANO28" s="125"/>
      <c r="ANP28" s="125"/>
      <c r="ANQ28" s="125"/>
      <c r="ANR28" s="125"/>
      <c r="ANS28" s="125"/>
      <c r="ANT28" s="125"/>
      <c r="ANU28" s="125"/>
      <c r="ANV28" s="125"/>
      <c r="ANW28" s="125"/>
      <c r="ANX28" s="125"/>
      <c r="ANY28" s="125"/>
      <c r="ANZ28" s="125"/>
      <c r="AOA28" s="125"/>
      <c r="AOB28" s="125"/>
      <c r="AOC28" s="125"/>
      <c r="AOD28" s="125"/>
      <c r="AOE28" s="125"/>
    </row>
    <row r="29" spans="1:1071" s="113" customFormat="1" ht="27.75" customHeight="1" x14ac:dyDescent="0.25">
      <c r="A29" s="194" t="s">
        <v>172</v>
      </c>
      <c r="B29" s="195"/>
      <c r="C29" s="195"/>
      <c r="D29" s="195"/>
      <c r="E29" s="195"/>
      <c r="F29" s="195"/>
      <c r="G29" s="195"/>
    </row>
    <row r="30" spans="1:1071" s="113" customFormat="1" x14ac:dyDescent="0.25">
      <c r="A30" s="196"/>
      <c r="B30" s="196"/>
      <c r="C30" s="196"/>
      <c r="D30" s="196"/>
      <c r="E30" s="196"/>
      <c r="F30" s="196"/>
      <c r="G30" s="196"/>
    </row>
    <row r="31" spans="1:1071" s="113" customFormat="1" ht="16.5" thickBot="1" x14ac:dyDescent="0.3">
      <c r="A31" s="161" t="s">
        <v>22</v>
      </c>
      <c r="B31" s="161"/>
    </row>
    <row r="32" spans="1:1071" s="113" customFormat="1" ht="25.5" x14ac:dyDescent="0.25">
      <c r="A32" s="197" t="s">
        <v>10</v>
      </c>
      <c r="B32" s="163" t="s">
        <v>23</v>
      </c>
      <c r="C32" s="164" t="s">
        <v>12</v>
      </c>
      <c r="D32" s="198" t="s">
        <v>24</v>
      </c>
      <c r="E32" s="165" t="s">
        <v>14</v>
      </c>
      <c r="F32" s="115"/>
      <c r="G32" s="166" t="s">
        <v>15</v>
      </c>
    </row>
    <row r="33" spans="1:7" s="113" customFormat="1" ht="25.5" x14ac:dyDescent="0.25">
      <c r="A33" s="167">
        <v>11</v>
      </c>
      <c r="B33" s="168" t="s">
        <v>25</v>
      </c>
      <c r="C33" s="199" t="s">
        <v>26</v>
      </c>
      <c r="D33" s="200"/>
      <c r="E33" s="201"/>
      <c r="F33" s="125"/>
      <c r="G33" s="202">
        <f>E33*D33</f>
        <v>0</v>
      </c>
    </row>
    <row r="34" spans="1:7" s="113" customFormat="1" ht="30.75" thickBot="1" x14ac:dyDescent="0.3">
      <c r="A34" s="203">
        <v>12</v>
      </c>
      <c r="B34" s="204" t="s">
        <v>27</v>
      </c>
      <c r="C34" s="98" t="s">
        <v>28</v>
      </c>
      <c r="D34" s="205"/>
      <c r="E34" s="206"/>
      <c r="F34" s="207"/>
      <c r="G34" s="208">
        <f>E34*D34</f>
        <v>0</v>
      </c>
    </row>
    <row r="35" spans="1:7" s="113" customFormat="1" ht="16.5" thickBot="1" x14ac:dyDescent="0.3">
      <c r="A35" s="209" t="s">
        <v>169</v>
      </c>
      <c r="B35" s="210"/>
      <c r="C35" s="148"/>
      <c r="D35" s="148"/>
      <c r="E35" s="148"/>
      <c r="F35" s="148"/>
      <c r="G35" s="211">
        <f>SUM(G33:G34)</f>
        <v>0</v>
      </c>
    </row>
    <row r="36" spans="1:7" s="113" customFormat="1" ht="22.5" customHeight="1" x14ac:dyDescent="0.25">
      <c r="A36" s="212" t="s">
        <v>29</v>
      </c>
      <c r="G36" s="213"/>
    </row>
    <row r="37" spans="1:7" s="113" customFormat="1" ht="44.25" customHeight="1" x14ac:dyDescent="0.25">
      <c r="A37" s="214" t="s">
        <v>30</v>
      </c>
      <c r="B37" s="195"/>
      <c r="C37" s="195"/>
      <c r="D37" s="195"/>
      <c r="E37" s="195"/>
      <c r="F37" s="195"/>
      <c r="G37" s="195"/>
    </row>
    <row r="38" spans="1:7" s="113" customFormat="1" ht="16.5" thickBot="1" x14ac:dyDescent="0.3">
      <c r="A38" s="161" t="s">
        <v>7</v>
      </c>
      <c r="B38" s="161"/>
      <c r="C38" s="215"/>
      <c r="G38" s="213"/>
    </row>
    <row r="39" spans="1:7" s="113" customFormat="1" ht="25.5" x14ac:dyDescent="0.25">
      <c r="A39" s="162" t="s">
        <v>10</v>
      </c>
      <c r="B39" s="163" t="s">
        <v>11</v>
      </c>
      <c r="C39" s="164" t="s">
        <v>12</v>
      </c>
      <c r="D39" s="198" t="s">
        <v>24</v>
      </c>
      <c r="E39" s="165" t="s">
        <v>14</v>
      </c>
      <c r="F39" s="115"/>
      <c r="G39" s="216" t="s">
        <v>15</v>
      </c>
    </row>
    <row r="40" spans="1:7" s="113" customFormat="1" x14ac:dyDescent="0.25">
      <c r="A40" s="167">
        <v>13</v>
      </c>
      <c r="B40" s="168" t="s">
        <v>31</v>
      </c>
      <c r="C40" s="217" t="s">
        <v>32</v>
      </c>
      <c r="D40" s="169">
        <v>20</v>
      </c>
      <c r="E40" s="201"/>
      <c r="F40" s="125"/>
      <c r="G40" s="170">
        <f>E40*D40</f>
        <v>0</v>
      </c>
    </row>
    <row r="41" spans="1:7" s="113" customFormat="1" ht="25.5" x14ac:dyDescent="0.25">
      <c r="A41" s="167">
        <v>14</v>
      </c>
      <c r="B41" s="218" t="s">
        <v>33</v>
      </c>
      <c r="C41" s="217" t="s">
        <v>32</v>
      </c>
      <c r="D41" s="169">
        <v>10</v>
      </c>
      <c r="E41" s="201"/>
      <c r="F41" s="125"/>
      <c r="G41" s="170">
        <f t="shared" ref="G41:G43" si="1">E41*D41</f>
        <v>0</v>
      </c>
    </row>
    <row r="42" spans="1:7" s="113" customFormat="1" ht="25.5" x14ac:dyDescent="0.25">
      <c r="A42" s="167">
        <v>15</v>
      </c>
      <c r="B42" s="168" t="s">
        <v>34</v>
      </c>
      <c r="C42" s="199" t="s">
        <v>35</v>
      </c>
      <c r="D42" s="169">
        <v>4</v>
      </c>
      <c r="E42" s="201"/>
      <c r="F42" s="125"/>
      <c r="G42" s="170">
        <f t="shared" si="1"/>
        <v>0</v>
      </c>
    </row>
    <row r="43" spans="1:7" s="113" customFormat="1" ht="26.25" thickBot="1" x14ac:dyDescent="0.3">
      <c r="A43" s="203">
        <v>16</v>
      </c>
      <c r="B43" s="204" t="s">
        <v>36</v>
      </c>
      <c r="C43" s="219" t="s">
        <v>35</v>
      </c>
      <c r="D43" s="220">
        <v>1</v>
      </c>
      <c r="E43" s="206"/>
      <c r="F43" s="207"/>
      <c r="G43" s="170">
        <f t="shared" si="1"/>
        <v>0</v>
      </c>
    </row>
    <row r="44" spans="1:7" s="113" customFormat="1" ht="16.5" thickBot="1" x14ac:dyDescent="0.3">
      <c r="A44" s="221" t="s">
        <v>170</v>
      </c>
      <c r="B44" s="222"/>
      <c r="C44" s="222"/>
      <c r="D44" s="222"/>
      <c r="E44" s="223"/>
      <c r="F44" s="224"/>
      <c r="G44" s="225">
        <f>SUM(G40:G43)</f>
        <v>0</v>
      </c>
    </row>
    <row r="45" spans="1:7" s="113" customFormat="1" ht="26.25" customHeight="1" x14ac:dyDescent="0.25">
      <c r="A45" s="226" t="s">
        <v>37</v>
      </c>
      <c r="B45" s="227"/>
      <c r="C45" s="227"/>
      <c r="D45" s="228"/>
      <c r="E45" s="228"/>
      <c r="F45" s="142"/>
      <c r="G45" s="229"/>
    </row>
    <row r="46" spans="1:7" s="113" customFormat="1" ht="34.5" customHeight="1" x14ac:dyDescent="0.25">
      <c r="A46" s="230" t="s">
        <v>38</v>
      </c>
      <c r="B46" s="231"/>
      <c r="C46" s="231"/>
      <c r="D46" s="231"/>
      <c r="E46" s="231"/>
      <c r="F46" s="231"/>
      <c r="G46" s="231"/>
    </row>
    <row r="47" spans="1:7" s="113" customFormat="1" x14ac:dyDescent="0.25"/>
  </sheetData>
  <sheetProtection password="DB69" sheet="1" objects="1" scenarios="1"/>
  <protectedRanges>
    <protectedRange sqref="B8:G8" name="Oblast1_7"/>
    <protectedRange sqref="D33:E34" name="Oblast5_7"/>
    <protectedRange sqref="E40:E43" name="Oblast6_7"/>
    <protectedRange sqref="B27" name="Oblast3"/>
    <protectedRange sqref="E17:E20" name="Oblast5"/>
    <protectedRange sqref="E22:E27" name="Oblast6"/>
  </protectedRanges>
  <mergeCells count="17">
    <mergeCell ref="C26:C27"/>
    <mergeCell ref="D26:D27"/>
    <mergeCell ref="E26:E27"/>
    <mergeCell ref="G26:G27"/>
    <mergeCell ref="A26:A27"/>
    <mergeCell ref="B13:D13"/>
    <mergeCell ref="B6:E6"/>
    <mergeCell ref="F1:G1"/>
    <mergeCell ref="B2:E4"/>
    <mergeCell ref="B5:E5"/>
    <mergeCell ref="D7:G7"/>
    <mergeCell ref="D8:G8"/>
    <mergeCell ref="A37:G37"/>
    <mergeCell ref="A44:E44"/>
    <mergeCell ref="A45:C45"/>
    <mergeCell ref="A46:G46"/>
    <mergeCell ref="A29:G29"/>
  </mergeCells>
  <printOptions horizontalCentered="1" gridLines="1"/>
  <pageMargins left="0.47244094488188981" right="0.47244094488188981"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zoomScale="93" zoomScaleNormal="93" zoomScaleSheetLayoutView="84" workbookViewId="0">
      <selection activeCell="G21" sqref="G21"/>
    </sheetView>
  </sheetViews>
  <sheetFormatPr defaultRowHeight="15" x14ac:dyDescent="0.25"/>
  <cols>
    <col min="1" max="1" width="7.7109375" style="2" customWidth="1"/>
    <col min="2" max="2" width="103.140625" style="3" customWidth="1"/>
    <col min="3" max="4" width="6" style="3" customWidth="1"/>
    <col min="5" max="5" width="13.42578125" style="4" customWidth="1"/>
    <col min="6" max="6" width="23.140625" style="4" customWidth="1"/>
    <col min="7" max="7" width="39" style="5" bestFit="1" customWidth="1"/>
    <col min="8" max="8" width="5" style="3" customWidth="1"/>
    <col min="9" max="256" width="9.140625" style="3"/>
    <col min="257" max="257" width="7.7109375" style="3" customWidth="1"/>
    <col min="258" max="258" width="101.42578125" style="3" customWidth="1"/>
    <col min="259" max="260" width="6" style="3" customWidth="1"/>
    <col min="261" max="261" width="13.42578125" style="3" customWidth="1"/>
    <col min="262" max="262" width="23.140625" style="3" customWidth="1"/>
    <col min="263" max="263" width="39" style="3" bestFit="1" customWidth="1"/>
    <col min="264" max="264" width="5" style="3" customWidth="1"/>
    <col min="265" max="512" width="9.140625" style="3"/>
    <col min="513" max="513" width="7.7109375" style="3" customWidth="1"/>
    <col min="514" max="514" width="101.42578125" style="3" customWidth="1"/>
    <col min="515" max="516" width="6" style="3" customWidth="1"/>
    <col min="517" max="517" width="13.42578125" style="3" customWidth="1"/>
    <col min="518" max="518" width="23.140625" style="3" customWidth="1"/>
    <col min="519" max="519" width="39" style="3" bestFit="1" customWidth="1"/>
    <col min="520" max="520" width="5" style="3" customWidth="1"/>
    <col min="521" max="768" width="9.140625" style="3"/>
    <col min="769" max="769" width="7.7109375" style="3" customWidth="1"/>
    <col min="770" max="770" width="101.42578125" style="3" customWidth="1"/>
    <col min="771" max="772" width="6" style="3" customWidth="1"/>
    <col min="773" max="773" width="13.42578125" style="3" customWidth="1"/>
    <col min="774" max="774" width="23.140625" style="3" customWidth="1"/>
    <col min="775" max="775" width="39" style="3" bestFit="1" customWidth="1"/>
    <col min="776" max="776" width="5" style="3" customWidth="1"/>
    <col min="777" max="1024" width="9.140625" style="3"/>
    <col min="1025" max="1025" width="7.7109375" style="3" customWidth="1"/>
    <col min="1026" max="1026" width="101.42578125" style="3" customWidth="1"/>
    <col min="1027" max="1028" width="6" style="3" customWidth="1"/>
    <col min="1029" max="1029" width="13.42578125" style="3" customWidth="1"/>
    <col min="1030" max="1030" width="23.140625" style="3" customWidth="1"/>
    <col min="1031" max="1031" width="39" style="3" bestFit="1" customWidth="1"/>
    <col min="1032" max="1032" width="5" style="3" customWidth="1"/>
    <col min="1033" max="1280" width="9.140625" style="3"/>
    <col min="1281" max="1281" width="7.7109375" style="3" customWidth="1"/>
    <col min="1282" max="1282" width="101.42578125" style="3" customWidth="1"/>
    <col min="1283" max="1284" width="6" style="3" customWidth="1"/>
    <col min="1285" max="1285" width="13.42578125" style="3" customWidth="1"/>
    <col min="1286" max="1286" width="23.140625" style="3" customWidth="1"/>
    <col min="1287" max="1287" width="39" style="3" bestFit="1" customWidth="1"/>
    <col min="1288" max="1288" width="5" style="3" customWidth="1"/>
    <col min="1289" max="1536" width="9.140625" style="3"/>
    <col min="1537" max="1537" width="7.7109375" style="3" customWidth="1"/>
    <col min="1538" max="1538" width="101.42578125" style="3" customWidth="1"/>
    <col min="1539" max="1540" width="6" style="3" customWidth="1"/>
    <col min="1541" max="1541" width="13.42578125" style="3" customWidth="1"/>
    <col min="1542" max="1542" width="23.140625" style="3" customWidth="1"/>
    <col min="1543" max="1543" width="39" style="3" bestFit="1" customWidth="1"/>
    <col min="1544" max="1544" width="5" style="3" customWidth="1"/>
    <col min="1545" max="1792" width="9.140625" style="3"/>
    <col min="1793" max="1793" width="7.7109375" style="3" customWidth="1"/>
    <col min="1794" max="1794" width="101.42578125" style="3" customWidth="1"/>
    <col min="1795" max="1796" width="6" style="3" customWidth="1"/>
    <col min="1797" max="1797" width="13.42578125" style="3" customWidth="1"/>
    <col min="1798" max="1798" width="23.140625" style="3" customWidth="1"/>
    <col min="1799" max="1799" width="39" style="3" bestFit="1" customWidth="1"/>
    <col min="1800" max="1800" width="5" style="3" customWidth="1"/>
    <col min="1801" max="2048" width="9.140625" style="3"/>
    <col min="2049" max="2049" width="7.7109375" style="3" customWidth="1"/>
    <col min="2050" max="2050" width="101.42578125" style="3" customWidth="1"/>
    <col min="2051" max="2052" width="6" style="3" customWidth="1"/>
    <col min="2053" max="2053" width="13.42578125" style="3" customWidth="1"/>
    <col min="2054" max="2054" width="23.140625" style="3" customWidth="1"/>
    <col min="2055" max="2055" width="39" style="3" bestFit="1" customWidth="1"/>
    <col min="2056" max="2056" width="5" style="3" customWidth="1"/>
    <col min="2057" max="2304" width="9.140625" style="3"/>
    <col min="2305" max="2305" width="7.7109375" style="3" customWidth="1"/>
    <col min="2306" max="2306" width="101.42578125" style="3" customWidth="1"/>
    <col min="2307" max="2308" width="6" style="3" customWidth="1"/>
    <col min="2309" max="2309" width="13.42578125" style="3" customWidth="1"/>
    <col min="2310" max="2310" width="23.140625" style="3" customWidth="1"/>
    <col min="2311" max="2311" width="39" style="3" bestFit="1" customWidth="1"/>
    <col min="2312" max="2312" width="5" style="3" customWidth="1"/>
    <col min="2313" max="2560" width="9.140625" style="3"/>
    <col min="2561" max="2561" width="7.7109375" style="3" customWidth="1"/>
    <col min="2562" max="2562" width="101.42578125" style="3" customWidth="1"/>
    <col min="2563" max="2564" width="6" style="3" customWidth="1"/>
    <col min="2565" max="2565" width="13.42578125" style="3" customWidth="1"/>
    <col min="2566" max="2566" width="23.140625" style="3" customWidth="1"/>
    <col min="2567" max="2567" width="39" style="3" bestFit="1" customWidth="1"/>
    <col min="2568" max="2568" width="5" style="3" customWidth="1"/>
    <col min="2569" max="2816" width="9.140625" style="3"/>
    <col min="2817" max="2817" width="7.7109375" style="3" customWidth="1"/>
    <col min="2818" max="2818" width="101.42578125" style="3" customWidth="1"/>
    <col min="2819" max="2820" width="6" style="3" customWidth="1"/>
    <col min="2821" max="2821" width="13.42578125" style="3" customWidth="1"/>
    <col min="2822" max="2822" width="23.140625" style="3" customWidth="1"/>
    <col min="2823" max="2823" width="39" style="3" bestFit="1" customWidth="1"/>
    <col min="2824" max="2824" width="5" style="3" customWidth="1"/>
    <col min="2825" max="3072" width="9.140625" style="3"/>
    <col min="3073" max="3073" width="7.7109375" style="3" customWidth="1"/>
    <col min="3074" max="3074" width="101.42578125" style="3" customWidth="1"/>
    <col min="3075" max="3076" width="6" style="3" customWidth="1"/>
    <col min="3077" max="3077" width="13.42578125" style="3" customWidth="1"/>
    <col min="3078" max="3078" width="23.140625" style="3" customWidth="1"/>
    <col min="3079" max="3079" width="39" style="3" bestFit="1" customWidth="1"/>
    <col min="3080" max="3080" width="5" style="3" customWidth="1"/>
    <col min="3081" max="3328" width="9.140625" style="3"/>
    <col min="3329" max="3329" width="7.7109375" style="3" customWidth="1"/>
    <col min="3330" max="3330" width="101.42578125" style="3" customWidth="1"/>
    <col min="3331" max="3332" width="6" style="3" customWidth="1"/>
    <col min="3333" max="3333" width="13.42578125" style="3" customWidth="1"/>
    <col min="3334" max="3334" width="23.140625" style="3" customWidth="1"/>
    <col min="3335" max="3335" width="39" style="3" bestFit="1" customWidth="1"/>
    <col min="3336" max="3336" width="5" style="3" customWidth="1"/>
    <col min="3337" max="3584" width="9.140625" style="3"/>
    <col min="3585" max="3585" width="7.7109375" style="3" customWidth="1"/>
    <col min="3586" max="3586" width="101.42578125" style="3" customWidth="1"/>
    <col min="3587" max="3588" width="6" style="3" customWidth="1"/>
    <col min="3589" max="3589" width="13.42578125" style="3" customWidth="1"/>
    <col min="3590" max="3590" width="23.140625" style="3" customWidth="1"/>
    <col min="3591" max="3591" width="39" style="3" bestFit="1" customWidth="1"/>
    <col min="3592" max="3592" width="5" style="3" customWidth="1"/>
    <col min="3593" max="3840" width="9.140625" style="3"/>
    <col min="3841" max="3841" width="7.7109375" style="3" customWidth="1"/>
    <col min="3842" max="3842" width="101.42578125" style="3" customWidth="1"/>
    <col min="3843" max="3844" width="6" style="3" customWidth="1"/>
    <col min="3845" max="3845" width="13.42578125" style="3" customWidth="1"/>
    <col min="3846" max="3846" width="23.140625" style="3" customWidth="1"/>
    <col min="3847" max="3847" width="39" style="3" bestFit="1" customWidth="1"/>
    <col min="3848" max="3848" width="5" style="3" customWidth="1"/>
    <col min="3849" max="4096" width="9.140625" style="3"/>
    <col min="4097" max="4097" width="7.7109375" style="3" customWidth="1"/>
    <col min="4098" max="4098" width="101.42578125" style="3" customWidth="1"/>
    <col min="4099" max="4100" width="6" style="3" customWidth="1"/>
    <col min="4101" max="4101" width="13.42578125" style="3" customWidth="1"/>
    <col min="4102" max="4102" width="23.140625" style="3" customWidth="1"/>
    <col min="4103" max="4103" width="39" style="3" bestFit="1" customWidth="1"/>
    <col min="4104" max="4104" width="5" style="3" customWidth="1"/>
    <col min="4105" max="4352" width="9.140625" style="3"/>
    <col min="4353" max="4353" width="7.7109375" style="3" customWidth="1"/>
    <col min="4354" max="4354" width="101.42578125" style="3" customWidth="1"/>
    <col min="4355" max="4356" width="6" style="3" customWidth="1"/>
    <col min="4357" max="4357" width="13.42578125" style="3" customWidth="1"/>
    <col min="4358" max="4358" width="23.140625" style="3" customWidth="1"/>
    <col min="4359" max="4359" width="39" style="3" bestFit="1" customWidth="1"/>
    <col min="4360" max="4360" width="5" style="3" customWidth="1"/>
    <col min="4361" max="4608" width="9.140625" style="3"/>
    <col min="4609" max="4609" width="7.7109375" style="3" customWidth="1"/>
    <col min="4610" max="4610" width="101.42578125" style="3" customWidth="1"/>
    <col min="4611" max="4612" width="6" style="3" customWidth="1"/>
    <col min="4613" max="4613" width="13.42578125" style="3" customWidth="1"/>
    <col min="4614" max="4614" width="23.140625" style="3" customWidth="1"/>
    <col min="4615" max="4615" width="39" style="3" bestFit="1" customWidth="1"/>
    <col min="4616" max="4616" width="5" style="3" customWidth="1"/>
    <col min="4617" max="4864" width="9.140625" style="3"/>
    <col min="4865" max="4865" width="7.7109375" style="3" customWidth="1"/>
    <col min="4866" max="4866" width="101.42578125" style="3" customWidth="1"/>
    <col min="4867" max="4868" width="6" style="3" customWidth="1"/>
    <col min="4869" max="4869" width="13.42578125" style="3" customWidth="1"/>
    <col min="4870" max="4870" width="23.140625" style="3" customWidth="1"/>
    <col min="4871" max="4871" width="39" style="3" bestFit="1" customWidth="1"/>
    <col min="4872" max="4872" width="5" style="3" customWidth="1"/>
    <col min="4873" max="5120" width="9.140625" style="3"/>
    <col min="5121" max="5121" width="7.7109375" style="3" customWidth="1"/>
    <col min="5122" max="5122" width="101.42578125" style="3" customWidth="1"/>
    <col min="5123" max="5124" width="6" style="3" customWidth="1"/>
    <col min="5125" max="5125" width="13.42578125" style="3" customWidth="1"/>
    <col min="5126" max="5126" width="23.140625" style="3" customWidth="1"/>
    <col min="5127" max="5127" width="39" style="3" bestFit="1" customWidth="1"/>
    <col min="5128" max="5128" width="5" style="3" customWidth="1"/>
    <col min="5129" max="5376" width="9.140625" style="3"/>
    <col min="5377" max="5377" width="7.7109375" style="3" customWidth="1"/>
    <col min="5378" max="5378" width="101.42578125" style="3" customWidth="1"/>
    <col min="5379" max="5380" width="6" style="3" customWidth="1"/>
    <col min="5381" max="5381" width="13.42578125" style="3" customWidth="1"/>
    <col min="5382" max="5382" width="23.140625" style="3" customWidth="1"/>
    <col min="5383" max="5383" width="39" style="3" bestFit="1" customWidth="1"/>
    <col min="5384" max="5384" width="5" style="3" customWidth="1"/>
    <col min="5385" max="5632" width="9.140625" style="3"/>
    <col min="5633" max="5633" width="7.7109375" style="3" customWidth="1"/>
    <col min="5634" max="5634" width="101.42578125" style="3" customWidth="1"/>
    <col min="5635" max="5636" width="6" style="3" customWidth="1"/>
    <col min="5637" max="5637" width="13.42578125" style="3" customWidth="1"/>
    <col min="5638" max="5638" width="23.140625" style="3" customWidth="1"/>
    <col min="5639" max="5639" width="39" style="3" bestFit="1" customWidth="1"/>
    <col min="5640" max="5640" width="5" style="3" customWidth="1"/>
    <col min="5641" max="5888" width="9.140625" style="3"/>
    <col min="5889" max="5889" width="7.7109375" style="3" customWidth="1"/>
    <col min="5890" max="5890" width="101.42578125" style="3" customWidth="1"/>
    <col min="5891" max="5892" width="6" style="3" customWidth="1"/>
    <col min="5893" max="5893" width="13.42578125" style="3" customWidth="1"/>
    <col min="5894" max="5894" width="23.140625" style="3" customWidth="1"/>
    <col min="5895" max="5895" width="39" style="3" bestFit="1" customWidth="1"/>
    <col min="5896" max="5896" width="5" style="3" customWidth="1"/>
    <col min="5897" max="6144" width="9.140625" style="3"/>
    <col min="6145" max="6145" width="7.7109375" style="3" customWidth="1"/>
    <col min="6146" max="6146" width="101.42578125" style="3" customWidth="1"/>
    <col min="6147" max="6148" width="6" style="3" customWidth="1"/>
    <col min="6149" max="6149" width="13.42578125" style="3" customWidth="1"/>
    <col min="6150" max="6150" width="23.140625" style="3" customWidth="1"/>
    <col min="6151" max="6151" width="39" style="3" bestFit="1" customWidth="1"/>
    <col min="6152" max="6152" width="5" style="3" customWidth="1"/>
    <col min="6153" max="6400" width="9.140625" style="3"/>
    <col min="6401" max="6401" width="7.7109375" style="3" customWidth="1"/>
    <col min="6402" max="6402" width="101.42578125" style="3" customWidth="1"/>
    <col min="6403" max="6404" width="6" style="3" customWidth="1"/>
    <col min="6405" max="6405" width="13.42578125" style="3" customWidth="1"/>
    <col min="6406" max="6406" width="23.140625" style="3" customWidth="1"/>
    <col min="6407" max="6407" width="39" style="3" bestFit="1" customWidth="1"/>
    <col min="6408" max="6408" width="5" style="3" customWidth="1"/>
    <col min="6409" max="6656" width="9.140625" style="3"/>
    <col min="6657" max="6657" width="7.7109375" style="3" customWidth="1"/>
    <col min="6658" max="6658" width="101.42578125" style="3" customWidth="1"/>
    <col min="6659" max="6660" width="6" style="3" customWidth="1"/>
    <col min="6661" max="6661" width="13.42578125" style="3" customWidth="1"/>
    <col min="6662" max="6662" width="23.140625" style="3" customWidth="1"/>
    <col min="6663" max="6663" width="39" style="3" bestFit="1" customWidth="1"/>
    <col min="6664" max="6664" width="5" style="3" customWidth="1"/>
    <col min="6665" max="6912" width="9.140625" style="3"/>
    <col min="6913" max="6913" width="7.7109375" style="3" customWidth="1"/>
    <col min="6914" max="6914" width="101.42578125" style="3" customWidth="1"/>
    <col min="6915" max="6916" width="6" style="3" customWidth="1"/>
    <col min="6917" max="6917" width="13.42578125" style="3" customWidth="1"/>
    <col min="6918" max="6918" width="23.140625" style="3" customWidth="1"/>
    <col min="6919" max="6919" width="39" style="3" bestFit="1" customWidth="1"/>
    <col min="6920" max="6920" width="5" style="3" customWidth="1"/>
    <col min="6921" max="7168" width="9.140625" style="3"/>
    <col min="7169" max="7169" width="7.7109375" style="3" customWidth="1"/>
    <col min="7170" max="7170" width="101.42578125" style="3" customWidth="1"/>
    <col min="7171" max="7172" width="6" style="3" customWidth="1"/>
    <col min="7173" max="7173" width="13.42578125" style="3" customWidth="1"/>
    <col min="7174" max="7174" width="23.140625" style="3" customWidth="1"/>
    <col min="7175" max="7175" width="39" style="3" bestFit="1" customWidth="1"/>
    <col min="7176" max="7176" width="5" style="3" customWidth="1"/>
    <col min="7177" max="7424" width="9.140625" style="3"/>
    <col min="7425" max="7425" width="7.7109375" style="3" customWidth="1"/>
    <col min="7426" max="7426" width="101.42578125" style="3" customWidth="1"/>
    <col min="7427" max="7428" width="6" style="3" customWidth="1"/>
    <col min="7429" max="7429" width="13.42578125" style="3" customWidth="1"/>
    <col min="7430" max="7430" width="23.140625" style="3" customWidth="1"/>
    <col min="7431" max="7431" width="39" style="3" bestFit="1" customWidth="1"/>
    <col min="7432" max="7432" width="5" style="3" customWidth="1"/>
    <col min="7433" max="7680" width="9.140625" style="3"/>
    <col min="7681" max="7681" width="7.7109375" style="3" customWidth="1"/>
    <col min="7682" max="7682" width="101.42578125" style="3" customWidth="1"/>
    <col min="7683" max="7684" width="6" style="3" customWidth="1"/>
    <col min="7685" max="7685" width="13.42578125" style="3" customWidth="1"/>
    <col min="7686" max="7686" width="23.140625" style="3" customWidth="1"/>
    <col min="7687" max="7687" width="39" style="3" bestFit="1" customWidth="1"/>
    <col min="7688" max="7688" width="5" style="3" customWidth="1"/>
    <col min="7689" max="7936" width="9.140625" style="3"/>
    <col min="7937" max="7937" width="7.7109375" style="3" customWidth="1"/>
    <col min="7938" max="7938" width="101.42578125" style="3" customWidth="1"/>
    <col min="7939" max="7940" width="6" style="3" customWidth="1"/>
    <col min="7941" max="7941" width="13.42578125" style="3" customWidth="1"/>
    <col min="7942" max="7942" width="23.140625" style="3" customWidth="1"/>
    <col min="7943" max="7943" width="39" style="3" bestFit="1" customWidth="1"/>
    <col min="7944" max="7944" width="5" style="3" customWidth="1"/>
    <col min="7945" max="8192" width="9.140625" style="3"/>
    <col min="8193" max="8193" width="7.7109375" style="3" customWidth="1"/>
    <col min="8194" max="8194" width="101.42578125" style="3" customWidth="1"/>
    <col min="8195" max="8196" width="6" style="3" customWidth="1"/>
    <col min="8197" max="8197" width="13.42578125" style="3" customWidth="1"/>
    <col min="8198" max="8198" width="23.140625" style="3" customWidth="1"/>
    <col min="8199" max="8199" width="39" style="3" bestFit="1" customWidth="1"/>
    <col min="8200" max="8200" width="5" style="3" customWidth="1"/>
    <col min="8201" max="8448" width="9.140625" style="3"/>
    <col min="8449" max="8449" width="7.7109375" style="3" customWidth="1"/>
    <col min="8450" max="8450" width="101.42578125" style="3" customWidth="1"/>
    <col min="8451" max="8452" width="6" style="3" customWidth="1"/>
    <col min="8453" max="8453" width="13.42578125" style="3" customWidth="1"/>
    <col min="8454" max="8454" width="23.140625" style="3" customWidth="1"/>
    <col min="8455" max="8455" width="39" style="3" bestFit="1" customWidth="1"/>
    <col min="8456" max="8456" width="5" style="3" customWidth="1"/>
    <col min="8457" max="8704" width="9.140625" style="3"/>
    <col min="8705" max="8705" width="7.7109375" style="3" customWidth="1"/>
    <col min="8706" max="8706" width="101.42578125" style="3" customWidth="1"/>
    <col min="8707" max="8708" width="6" style="3" customWidth="1"/>
    <col min="8709" max="8709" width="13.42578125" style="3" customWidth="1"/>
    <col min="8710" max="8710" width="23.140625" style="3" customWidth="1"/>
    <col min="8711" max="8711" width="39" style="3" bestFit="1" customWidth="1"/>
    <col min="8712" max="8712" width="5" style="3" customWidth="1"/>
    <col min="8713" max="8960" width="9.140625" style="3"/>
    <col min="8961" max="8961" width="7.7109375" style="3" customWidth="1"/>
    <col min="8962" max="8962" width="101.42578125" style="3" customWidth="1"/>
    <col min="8963" max="8964" width="6" style="3" customWidth="1"/>
    <col min="8965" max="8965" width="13.42578125" style="3" customWidth="1"/>
    <col min="8966" max="8966" width="23.140625" style="3" customWidth="1"/>
    <col min="8967" max="8967" width="39" style="3" bestFit="1" customWidth="1"/>
    <col min="8968" max="8968" width="5" style="3" customWidth="1"/>
    <col min="8969" max="9216" width="9.140625" style="3"/>
    <col min="9217" max="9217" width="7.7109375" style="3" customWidth="1"/>
    <col min="9218" max="9218" width="101.42578125" style="3" customWidth="1"/>
    <col min="9219" max="9220" width="6" style="3" customWidth="1"/>
    <col min="9221" max="9221" width="13.42578125" style="3" customWidth="1"/>
    <col min="9222" max="9222" width="23.140625" style="3" customWidth="1"/>
    <col min="9223" max="9223" width="39" style="3" bestFit="1" customWidth="1"/>
    <col min="9224" max="9224" width="5" style="3" customWidth="1"/>
    <col min="9225" max="9472" width="9.140625" style="3"/>
    <col min="9473" max="9473" width="7.7109375" style="3" customWidth="1"/>
    <col min="9474" max="9474" width="101.42578125" style="3" customWidth="1"/>
    <col min="9475" max="9476" width="6" style="3" customWidth="1"/>
    <col min="9477" max="9477" width="13.42578125" style="3" customWidth="1"/>
    <col min="9478" max="9478" width="23.140625" style="3" customWidth="1"/>
    <col min="9479" max="9479" width="39" style="3" bestFit="1" customWidth="1"/>
    <col min="9480" max="9480" width="5" style="3" customWidth="1"/>
    <col min="9481" max="9728" width="9.140625" style="3"/>
    <col min="9729" max="9729" width="7.7109375" style="3" customWidth="1"/>
    <col min="9730" max="9730" width="101.42578125" style="3" customWidth="1"/>
    <col min="9731" max="9732" width="6" style="3" customWidth="1"/>
    <col min="9733" max="9733" width="13.42578125" style="3" customWidth="1"/>
    <col min="9734" max="9734" width="23.140625" style="3" customWidth="1"/>
    <col min="9735" max="9735" width="39" style="3" bestFit="1" customWidth="1"/>
    <col min="9736" max="9736" width="5" style="3" customWidth="1"/>
    <col min="9737" max="9984" width="9.140625" style="3"/>
    <col min="9985" max="9985" width="7.7109375" style="3" customWidth="1"/>
    <col min="9986" max="9986" width="101.42578125" style="3" customWidth="1"/>
    <col min="9987" max="9988" width="6" style="3" customWidth="1"/>
    <col min="9989" max="9989" width="13.42578125" style="3" customWidth="1"/>
    <col min="9990" max="9990" width="23.140625" style="3" customWidth="1"/>
    <col min="9991" max="9991" width="39" style="3" bestFit="1" customWidth="1"/>
    <col min="9992" max="9992" width="5" style="3" customWidth="1"/>
    <col min="9993" max="10240" width="9.140625" style="3"/>
    <col min="10241" max="10241" width="7.7109375" style="3" customWidth="1"/>
    <col min="10242" max="10242" width="101.42578125" style="3" customWidth="1"/>
    <col min="10243" max="10244" width="6" style="3" customWidth="1"/>
    <col min="10245" max="10245" width="13.42578125" style="3" customWidth="1"/>
    <col min="10246" max="10246" width="23.140625" style="3" customWidth="1"/>
    <col min="10247" max="10247" width="39" style="3" bestFit="1" customWidth="1"/>
    <col min="10248" max="10248" width="5" style="3" customWidth="1"/>
    <col min="10249" max="10496" width="9.140625" style="3"/>
    <col min="10497" max="10497" width="7.7109375" style="3" customWidth="1"/>
    <col min="10498" max="10498" width="101.42578125" style="3" customWidth="1"/>
    <col min="10499" max="10500" width="6" style="3" customWidth="1"/>
    <col min="10501" max="10501" width="13.42578125" style="3" customWidth="1"/>
    <col min="10502" max="10502" width="23.140625" style="3" customWidth="1"/>
    <col min="10503" max="10503" width="39" style="3" bestFit="1" customWidth="1"/>
    <col min="10504" max="10504" width="5" style="3" customWidth="1"/>
    <col min="10505" max="10752" width="9.140625" style="3"/>
    <col min="10753" max="10753" width="7.7109375" style="3" customWidth="1"/>
    <col min="10754" max="10754" width="101.42578125" style="3" customWidth="1"/>
    <col min="10755" max="10756" width="6" style="3" customWidth="1"/>
    <col min="10757" max="10757" width="13.42578125" style="3" customWidth="1"/>
    <col min="10758" max="10758" width="23.140625" style="3" customWidth="1"/>
    <col min="10759" max="10759" width="39" style="3" bestFit="1" customWidth="1"/>
    <col min="10760" max="10760" width="5" style="3" customWidth="1"/>
    <col min="10761" max="11008" width="9.140625" style="3"/>
    <col min="11009" max="11009" width="7.7109375" style="3" customWidth="1"/>
    <col min="11010" max="11010" width="101.42578125" style="3" customWidth="1"/>
    <col min="11011" max="11012" width="6" style="3" customWidth="1"/>
    <col min="11013" max="11013" width="13.42578125" style="3" customWidth="1"/>
    <col min="11014" max="11014" width="23.140625" style="3" customWidth="1"/>
    <col min="11015" max="11015" width="39" style="3" bestFit="1" customWidth="1"/>
    <col min="11016" max="11016" width="5" style="3" customWidth="1"/>
    <col min="11017" max="11264" width="9.140625" style="3"/>
    <col min="11265" max="11265" width="7.7109375" style="3" customWidth="1"/>
    <col min="11266" max="11266" width="101.42578125" style="3" customWidth="1"/>
    <col min="11267" max="11268" width="6" style="3" customWidth="1"/>
    <col min="11269" max="11269" width="13.42578125" style="3" customWidth="1"/>
    <col min="11270" max="11270" width="23.140625" style="3" customWidth="1"/>
    <col min="11271" max="11271" width="39" style="3" bestFit="1" customWidth="1"/>
    <col min="11272" max="11272" width="5" style="3" customWidth="1"/>
    <col min="11273" max="11520" width="9.140625" style="3"/>
    <col min="11521" max="11521" width="7.7109375" style="3" customWidth="1"/>
    <col min="11522" max="11522" width="101.42578125" style="3" customWidth="1"/>
    <col min="11523" max="11524" width="6" style="3" customWidth="1"/>
    <col min="11525" max="11525" width="13.42578125" style="3" customWidth="1"/>
    <col min="11526" max="11526" width="23.140625" style="3" customWidth="1"/>
    <col min="11527" max="11527" width="39" style="3" bestFit="1" customWidth="1"/>
    <col min="11528" max="11528" width="5" style="3" customWidth="1"/>
    <col min="11529" max="11776" width="9.140625" style="3"/>
    <col min="11777" max="11777" width="7.7109375" style="3" customWidth="1"/>
    <col min="11778" max="11778" width="101.42578125" style="3" customWidth="1"/>
    <col min="11779" max="11780" width="6" style="3" customWidth="1"/>
    <col min="11781" max="11781" width="13.42578125" style="3" customWidth="1"/>
    <col min="11782" max="11782" width="23.140625" style="3" customWidth="1"/>
    <col min="11783" max="11783" width="39" style="3" bestFit="1" customWidth="1"/>
    <col min="11784" max="11784" width="5" style="3" customWidth="1"/>
    <col min="11785" max="12032" width="9.140625" style="3"/>
    <col min="12033" max="12033" width="7.7109375" style="3" customWidth="1"/>
    <col min="12034" max="12034" width="101.42578125" style="3" customWidth="1"/>
    <col min="12035" max="12036" width="6" style="3" customWidth="1"/>
    <col min="12037" max="12037" width="13.42578125" style="3" customWidth="1"/>
    <col min="12038" max="12038" width="23.140625" style="3" customWidth="1"/>
    <col min="12039" max="12039" width="39" style="3" bestFit="1" customWidth="1"/>
    <col min="12040" max="12040" width="5" style="3" customWidth="1"/>
    <col min="12041" max="12288" width="9.140625" style="3"/>
    <col min="12289" max="12289" width="7.7109375" style="3" customWidth="1"/>
    <col min="12290" max="12290" width="101.42578125" style="3" customWidth="1"/>
    <col min="12291" max="12292" width="6" style="3" customWidth="1"/>
    <col min="12293" max="12293" width="13.42578125" style="3" customWidth="1"/>
    <col min="12294" max="12294" width="23.140625" style="3" customWidth="1"/>
    <col min="12295" max="12295" width="39" style="3" bestFit="1" customWidth="1"/>
    <col min="12296" max="12296" width="5" style="3" customWidth="1"/>
    <col min="12297" max="12544" width="9.140625" style="3"/>
    <col min="12545" max="12545" width="7.7109375" style="3" customWidth="1"/>
    <col min="12546" max="12546" width="101.42578125" style="3" customWidth="1"/>
    <col min="12547" max="12548" width="6" style="3" customWidth="1"/>
    <col min="12549" max="12549" width="13.42578125" style="3" customWidth="1"/>
    <col min="12550" max="12550" width="23.140625" style="3" customWidth="1"/>
    <col min="12551" max="12551" width="39" style="3" bestFit="1" customWidth="1"/>
    <col min="12552" max="12552" width="5" style="3" customWidth="1"/>
    <col min="12553" max="12800" width="9.140625" style="3"/>
    <col min="12801" max="12801" width="7.7109375" style="3" customWidth="1"/>
    <col min="12802" max="12802" width="101.42578125" style="3" customWidth="1"/>
    <col min="12803" max="12804" width="6" style="3" customWidth="1"/>
    <col min="12805" max="12805" width="13.42578125" style="3" customWidth="1"/>
    <col min="12806" max="12806" width="23.140625" style="3" customWidth="1"/>
    <col min="12807" max="12807" width="39" style="3" bestFit="1" customWidth="1"/>
    <col min="12808" max="12808" width="5" style="3" customWidth="1"/>
    <col min="12809" max="13056" width="9.140625" style="3"/>
    <col min="13057" max="13057" width="7.7109375" style="3" customWidth="1"/>
    <col min="13058" max="13058" width="101.42578125" style="3" customWidth="1"/>
    <col min="13059" max="13060" width="6" style="3" customWidth="1"/>
    <col min="13061" max="13061" width="13.42578125" style="3" customWidth="1"/>
    <col min="13062" max="13062" width="23.140625" style="3" customWidth="1"/>
    <col min="13063" max="13063" width="39" style="3" bestFit="1" customWidth="1"/>
    <col min="13064" max="13064" width="5" style="3" customWidth="1"/>
    <col min="13065" max="13312" width="9.140625" style="3"/>
    <col min="13313" max="13313" width="7.7109375" style="3" customWidth="1"/>
    <col min="13314" max="13314" width="101.42578125" style="3" customWidth="1"/>
    <col min="13315" max="13316" width="6" style="3" customWidth="1"/>
    <col min="13317" max="13317" width="13.42578125" style="3" customWidth="1"/>
    <col min="13318" max="13318" width="23.140625" style="3" customWidth="1"/>
    <col min="13319" max="13319" width="39" style="3" bestFit="1" customWidth="1"/>
    <col min="13320" max="13320" width="5" style="3" customWidth="1"/>
    <col min="13321" max="13568" width="9.140625" style="3"/>
    <col min="13569" max="13569" width="7.7109375" style="3" customWidth="1"/>
    <col min="13570" max="13570" width="101.42578125" style="3" customWidth="1"/>
    <col min="13571" max="13572" width="6" style="3" customWidth="1"/>
    <col min="13573" max="13573" width="13.42578125" style="3" customWidth="1"/>
    <col min="13574" max="13574" width="23.140625" style="3" customWidth="1"/>
    <col min="13575" max="13575" width="39" style="3" bestFit="1" customWidth="1"/>
    <col min="13576" max="13576" width="5" style="3" customWidth="1"/>
    <col min="13577" max="13824" width="9.140625" style="3"/>
    <col min="13825" max="13825" width="7.7109375" style="3" customWidth="1"/>
    <col min="13826" max="13826" width="101.42578125" style="3" customWidth="1"/>
    <col min="13827" max="13828" width="6" style="3" customWidth="1"/>
    <col min="13829" max="13829" width="13.42578125" style="3" customWidth="1"/>
    <col min="13830" max="13830" width="23.140625" style="3" customWidth="1"/>
    <col min="13831" max="13831" width="39" style="3" bestFit="1" customWidth="1"/>
    <col min="13832" max="13832" width="5" style="3" customWidth="1"/>
    <col min="13833" max="14080" width="9.140625" style="3"/>
    <col min="14081" max="14081" width="7.7109375" style="3" customWidth="1"/>
    <col min="14082" max="14082" width="101.42578125" style="3" customWidth="1"/>
    <col min="14083" max="14084" width="6" style="3" customWidth="1"/>
    <col min="14085" max="14085" width="13.42578125" style="3" customWidth="1"/>
    <col min="14086" max="14086" width="23.140625" style="3" customWidth="1"/>
    <col min="14087" max="14087" width="39" style="3" bestFit="1" customWidth="1"/>
    <col min="14088" max="14088" width="5" style="3" customWidth="1"/>
    <col min="14089" max="14336" width="9.140625" style="3"/>
    <col min="14337" max="14337" width="7.7109375" style="3" customWidth="1"/>
    <col min="14338" max="14338" width="101.42578125" style="3" customWidth="1"/>
    <col min="14339" max="14340" width="6" style="3" customWidth="1"/>
    <col min="14341" max="14341" width="13.42578125" style="3" customWidth="1"/>
    <col min="14342" max="14342" width="23.140625" style="3" customWidth="1"/>
    <col min="14343" max="14343" width="39" style="3" bestFit="1" customWidth="1"/>
    <col min="14344" max="14344" width="5" style="3" customWidth="1"/>
    <col min="14345" max="14592" width="9.140625" style="3"/>
    <col min="14593" max="14593" width="7.7109375" style="3" customWidth="1"/>
    <col min="14594" max="14594" width="101.42578125" style="3" customWidth="1"/>
    <col min="14595" max="14596" width="6" style="3" customWidth="1"/>
    <col min="14597" max="14597" width="13.42578125" style="3" customWidth="1"/>
    <col min="14598" max="14598" width="23.140625" style="3" customWidth="1"/>
    <col min="14599" max="14599" width="39" style="3" bestFit="1" customWidth="1"/>
    <col min="14600" max="14600" width="5" style="3" customWidth="1"/>
    <col min="14601" max="14848" width="9.140625" style="3"/>
    <col min="14849" max="14849" width="7.7109375" style="3" customWidth="1"/>
    <col min="14850" max="14850" width="101.42578125" style="3" customWidth="1"/>
    <col min="14851" max="14852" width="6" style="3" customWidth="1"/>
    <col min="14853" max="14853" width="13.42578125" style="3" customWidth="1"/>
    <col min="14854" max="14854" width="23.140625" style="3" customWidth="1"/>
    <col min="14855" max="14855" width="39" style="3" bestFit="1" customWidth="1"/>
    <col min="14856" max="14856" width="5" style="3" customWidth="1"/>
    <col min="14857" max="15104" width="9.140625" style="3"/>
    <col min="15105" max="15105" width="7.7109375" style="3" customWidth="1"/>
    <col min="15106" max="15106" width="101.42578125" style="3" customWidth="1"/>
    <col min="15107" max="15108" width="6" style="3" customWidth="1"/>
    <col min="15109" max="15109" width="13.42578125" style="3" customWidth="1"/>
    <col min="15110" max="15110" width="23.140625" style="3" customWidth="1"/>
    <col min="15111" max="15111" width="39" style="3" bestFit="1" customWidth="1"/>
    <col min="15112" max="15112" width="5" style="3" customWidth="1"/>
    <col min="15113" max="15360" width="9.140625" style="3"/>
    <col min="15361" max="15361" width="7.7109375" style="3" customWidth="1"/>
    <col min="15362" max="15362" width="101.42578125" style="3" customWidth="1"/>
    <col min="15363" max="15364" width="6" style="3" customWidth="1"/>
    <col min="15365" max="15365" width="13.42578125" style="3" customWidth="1"/>
    <col min="15366" max="15366" width="23.140625" style="3" customWidth="1"/>
    <col min="15367" max="15367" width="39" style="3" bestFit="1" customWidth="1"/>
    <col min="15368" max="15368" width="5" style="3" customWidth="1"/>
    <col min="15369" max="15616" width="9.140625" style="3"/>
    <col min="15617" max="15617" width="7.7109375" style="3" customWidth="1"/>
    <col min="15618" max="15618" width="101.42578125" style="3" customWidth="1"/>
    <col min="15619" max="15620" width="6" style="3" customWidth="1"/>
    <col min="15621" max="15621" width="13.42578125" style="3" customWidth="1"/>
    <col min="15622" max="15622" width="23.140625" style="3" customWidth="1"/>
    <col min="15623" max="15623" width="39" style="3" bestFit="1" customWidth="1"/>
    <col min="15624" max="15624" width="5" style="3" customWidth="1"/>
    <col min="15625" max="15872" width="9.140625" style="3"/>
    <col min="15873" max="15873" width="7.7109375" style="3" customWidth="1"/>
    <col min="15874" max="15874" width="101.42578125" style="3" customWidth="1"/>
    <col min="15875" max="15876" width="6" style="3" customWidth="1"/>
    <col min="15877" max="15877" width="13.42578125" style="3" customWidth="1"/>
    <col min="15878" max="15878" width="23.140625" style="3" customWidth="1"/>
    <col min="15879" max="15879" width="39" style="3" bestFit="1" customWidth="1"/>
    <col min="15880" max="15880" width="5" style="3" customWidth="1"/>
    <col min="15881" max="16128" width="9.140625" style="3"/>
    <col min="16129" max="16129" width="7.7109375" style="3" customWidth="1"/>
    <col min="16130" max="16130" width="101.42578125" style="3" customWidth="1"/>
    <col min="16131" max="16132" width="6" style="3" customWidth="1"/>
    <col min="16133" max="16133" width="13.42578125" style="3" customWidth="1"/>
    <col min="16134" max="16134" width="23.140625" style="3" customWidth="1"/>
    <col min="16135" max="16135" width="39" style="3" bestFit="1" customWidth="1"/>
    <col min="16136" max="16136" width="5" style="3" customWidth="1"/>
    <col min="16137" max="16384" width="9.140625" style="3"/>
  </cols>
  <sheetData>
    <row r="1" spans="1:10" ht="15.75" thickBot="1" x14ac:dyDescent="0.3"/>
    <row r="2" spans="1:10" s="6" customFormat="1" ht="38.25" x14ac:dyDescent="0.25">
      <c r="B2" s="7" t="s">
        <v>165</v>
      </c>
      <c r="G2" s="5"/>
    </row>
    <row r="3" spans="1:10" s="6" customFormat="1" ht="25.5" x14ac:dyDescent="0.25">
      <c r="B3" s="8" t="s">
        <v>41</v>
      </c>
      <c r="G3" s="5"/>
    </row>
    <row r="4" spans="1:10" s="6" customFormat="1" ht="39" thickBot="1" x14ac:dyDescent="0.3">
      <c r="B4" s="9" t="s">
        <v>133</v>
      </c>
      <c r="G4" s="10"/>
    </row>
    <row r="5" spans="1:10" s="15" customFormat="1" x14ac:dyDescent="0.25">
      <c r="A5" s="11"/>
      <c r="B5" s="6"/>
      <c r="C5" s="12"/>
      <c r="D5" s="12"/>
      <c r="E5" s="13"/>
      <c r="F5" s="14"/>
      <c r="G5" s="10"/>
    </row>
    <row r="6" spans="1:10" ht="15.75" thickBot="1" x14ac:dyDescent="0.3">
      <c r="B6" s="16" t="s">
        <v>42</v>
      </c>
    </row>
    <row r="7" spans="1:10" s="15" customFormat="1" ht="25.5" x14ac:dyDescent="0.25">
      <c r="A7" s="17"/>
      <c r="B7" s="18" t="s">
        <v>125</v>
      </c>
      <c r="E7" s="19"/>
      <c r="F7" s="14"/>
      <c r="G7" s="10"/>
    </row>
    <row r="8" spans="1:10" s="15" customFormat="1" x14ac:dyDescent="0.25">
      <c r="A8" s="20"/>
      <c r="B8" s="21" t="s">
        <v>126</v>
      </c>
      <c r="C8" s="12"/>
      <c r="D8" s="12"/>
      <c r="E8" s="13"/>
      <c r="F8" s="14"/>
      <c r="G8" s="10"/>
    </row>
    <row r="9" spans="1:10" s="15" customFormat="1" ht="25.5" x14ac:dyDescent="0.25">
      <c r="A9" s="20"/>
      <c r="B9" s="21" t="s">
        <v>166</v>
      </c>
      <c r="C9" s="12"/>
      <c r="D9" s="12"/>
      <c r="E9" s="13"/>
      <c r="F9" s="14"/>
      <c r="G9" s="10"/>
    </row>
    <row r="10" spans="1:10" s="15" customFormat="1" ht="39" thickBot="1" x14ac:dyDescent="0.3">
      <c r="A10" s="20"/>
      <c r="B10" s="22" t="s">
        <v>167</v>
      </c>
      <c r="C10" s="12"/>
      <c r="D10" s="12"/>
      <c r="E10" s="13"/>
      <c r="F10" s="14"/>
      <c r="G10" s="10"/>
    </row>
    <row r="11" spans="1:10" ht="16.5" thickBot="1" x14ac:dyDescent="0.3">
      <c r="A11" s="23"/>
      <c r="C11" s="24"/>
      <c r="D11" s="24"/>
      <c r="E11" s="25"/>
      <c r="F11" s="26"/>
      <c r="G11" s="10"/>
    </row>
    <row r="12" spans="1:10" ht="42.75" customHeight="1" thickBot="1" x14ac:dyDescent="0.3">
      <c r="A12" s="27"/>
      <c r="B12" s="28" t="s">
        <v>130</v>
      </c>
      <c r="C12" s="29"/>
      <c r="D12" s="29"/>
      <c r="E12" s="30"/>
      <c r="F12" s="1"/>
      <c r="G12" s="10"/>
    </row>
    <row r="13" spans="1:10" s="35" customFormat="1" ht="76.5" customHeight="1" thickBot="1" x14ac:dyDescent="0.3">
      <c r="A13" s="31" t="s">
        <v>43</v>
      </c>
      <c r="B13" s="32" t="s">
        <v>44</v>
      </c>
      <c r="C13" s="32" t="s">
        <v>45</v>
      </c>
      <c r="D13" s="32" t="s">
        <v>46</v>
      </c>
      <c r="E13" s="33" t="s">
        <v>174</v>
      </c>
      <c r="F13" s="34" t="s">
        <v>175</v>
      </c>
      <c r="G13" s="10"/>
      <c r="H13" s="3"/>
      <c r="I13" s="3"/>
      <c r="J13" s="3"/>
    </row>
    <row r="14" spans="1:10" ht="18.75" thickBot="1" x14ac:dyDescent="0.3">
      <c r="A14" s="36" t="s">
        <v>134</v>
      </c>
      <c r="B14" s="37" t="s">
        <v>47</v>
      </c>
      <c r="C14" s="38"/>
      <c r="D14" s="38"/>
      <c r="E14" s="39"/>
      <c r="F14" s="40"/>
      <c r="G14" s="10"/>
    </row>
    <row r="15" spans="1:10" x14ac:dyDescent="0.25">
      <c r="A15" s="41" t="s">
        <v>70</v>
      </c>
      <c r="B15" s="42" t="s">
        <v>71</v>
      </c>
      <c r="C15" s="43"/>
      <c r="D15" s="44"/>
      <c r="E15" s="45"/>
      <c r="F15" s="46"/>
      <c r="G15" s="10"/>
    </row>
    <row r="16" spans="1:10" x14ac:dyDescent="0.25">
      <c r="A16" s="47" t="s">
        <v>74</v>
      </c>
      <c r="B16" s="48" t="s">
        <v>73</v>
      </c>
      <c r="C16" s="49" t="s">
        <v>55</v>
      </c>
      <c r="D16" s="50">
        <v>1</v>
      </c>
      <c r="E16" s="51"/>
      <c r="F16" s="105">
        <f>E16*D16</f>
        <v>0</v>
      </c>
    </row>
    <row r="17" spans="1:7" ht="27.75" x14ac:dyDescent="0.25">
      <c r="A17" s="52" t="s">
        <v>72</v>
      </c>
      <c r="B17" s="53" t="s">
        <v>75</v>
      </c>
      <c r="C17" s="54" t="s">
        <v>17</v>
      </c>
      <c r="D17" s="55">
        <v>1</v>
      </c>
      <c r="E17" s="56"/>
      <c r="F17" s="106">
        <f t="shared" ref="F17:F82" si="0">E17*D17</f>
        <v>0</v>
      </c>
    </row>
    <row r="18" spans="1:7" s="24" customFormat="1" ht="15.75" thickBot="1" x14ac:dyDescent="0.3">
      <c r="A18" s="57"/>
      <c r="B18" s="58"/>
      <c r="C18" s="59"/>
      <c r="D18" s="60"/>
      <c r="E18" s="61"/>
      <c r="F18" s="107"/>
      <c r="G18" s="10"/>
    </row>
    <row r="19" spans="1:7" s="24" customFormat="1" x14ac:dyDescent="0.25">
      <c r="A19" s="41" t="s">
        <v>76</v>
      </c>
      <c r="B19" s="42" t="s">
        <v>77</v>
      </c>
      <c r="C19" s="43"/>
      <c r="D19" s="44"/>
      <c r="E19" s="62"/>
      <c r="F19" s="108"/>
      <c r="G19" s="10"/>
    </row>
    <row r="20" spans="1:7" s="24" customFormat="1" x14ac:dyDescent="0.25">
      <c r="A20" s="47" t="s">
        <v>79</v>
      </c>
      <c r="B20" s="48" t="s">
        <v>73</v>
      </c>
      <c r="C20" s="49" t="s">
        <v>55</v>
      </c>
      <c r="D20" s="50">
        <v>1</v>
      </c>
      <c r="E20" s="51"/>
      <c r="F20" s="105">
        <f t="shared" si="0"/>
        <v>0</v>
      </c>
      <c r="G20" s="10"/>
    </row>
    <row r="21" spans="1:7" s="24" customFormat="1" ht="27.75" x14ac:dyDescent="0.25">
      <c r="A21" s="47" t="s">
        <v>78</v>
      </c>
      <c r="B21" s="48" t="s">
        <v>80</v>
      </c>
      <c r="C21" s="49" t="s">
        <v>17</v>
      </c>
      <c r="D21" s="50">
        <v>1</v>
      </c>
      <c r="E21" s="51"/>
      <c r="F21" s="105">
        <f t="shared" si="0"/>
        <v>0</v>
      </c>
      <c r="G21" s="10"/>
    </row>
    <row r="22" spans="1:7" s="24" customFormat="1" x14ac:dyDescent="0.25">
      <c r="A22" s="63"/>
      <c r="B22" s="64" t="s">
        <v>50</v>
      </c>
      <c r="C22" s="65"/>
      <c r="D22" s="66"/>
      <c r="E22" s="67"/>
      <c r="F22" s="105"/>
      <c r="G22" s="10"/>
    </row>
    <row r="23" spans="1:7" s="24" customFormat="1" x14ac:dyDescent="0.25">
      <c r="A23" s="68" t="s">
        <v>135</v>
      </c>
      <c r="B23" s="48" t="s">
        <v>51</v>
      </c>
      <c r="C23" s="49" t="s">
        <v>17</v>
      </c>
      <c r="D23" s="50">
        <v>1</v>
      </c>
      <c r="E23" s="51"/>
      <c r="F23" s="105">
        <f t="shared" si="0"/>
        <v>0</v>
      </c>
      <c r="G23" s="10"/>
    </row>
    <row r="24" spans="1:7" s="24" customFormat="1" ht="27.75" x14ac:dyDescent="0.25">
      <c r="A24" s="68" t="s">
        <v>136</v>
      </c>
      <c r="B24" s="48" t="s">
        <v>52</v>
      </c>
      <c r="C24" s="49" t="s">
        <v>17</v>
      </c>
      <c r="D24" s="50">
        <v>1</v>
      </c>
      <c r="E24" s="51"/>
      <c r="F24" s="105">
        <f t="shared" si="0"/>
        <v>0</v>
      </c>
      <c r="G24" s="10"/>
    </row>
    <row r="25" spans="1:7" s="24" customFormat="1" ht="15.75" thickBot="1" x14ac:dyDescent="0.3">
      <c r="A25" s="69"/>
      <c r="B25" s="58"/>
      <c r="C25" s="59"/>
      <c r="D25" s="60"/>
      <c r="E25" s="70"/>
      <c r="F25" s="107"/>
      <c r="G25" s="10"/>
    </row>
    <row r="26" spans="1:7" s="24" customFormat="1" x14ac:dyDescent="0.25">
      <c r="A26" s="41" t="s">
        <v>81</v>
      </c>
      <c r="B26" s="42" t="s">
        <v>82</v>
      </c>
      <c r="C26" s="43"/>
      <c r="D26" s="44"/>
      <c r="E26" s="62"/>
      <c r="F26" s="108"/>
      <c r="G26" s="10"/>
    </row>
    <row r="27" spans="1:7" s="24" customFormat="1" x14ac:dyDescent="0.25">
      <c r="A27" s="47" t="s">
        <v>85</v>
      </c>
      <c r="B27" s="48" t="s">
        <v>84</v>
      </c>
      <c r="C27" s="49" t="s">
        <v>55</v>
      </c>
      <c r="D27" s="50">
        <v>1</v>
      </c>
      <c r="E27" s="51"/>
      <c r="F27" s="105">
        <f t="shared" si="0"/>
        <v>0</v>
      </c>
      <c r="G27" s="10"/>
    </row>
    <row r="28" spans="1:7" ht="27.75" x14ac:dyDescent="0.25">
      <c r="A28" s="71" t="s">
        <v>83</v>
      </c>
      <c r="B28" s="72" t="s">
        <v>86</v>
      </c>
      <c r="C28" s="43" t="s">
        <v>17</v>
      </c>
      <c r="D28" s="44">
        <v>1</v>
      </c>
      <c r="E28" s="73"/>
      <c r="F28" s="108">
        <f t="shared" si="0"/>
        <v>0</v>
      </c>
    </row>
    <row r="29" spans="1:7" ht="15.75" thickBot="1" x14ac:dyDescent="0.3">
      <c r="A29" s="57"/>
      <c r="B29" s="58"/>
      <c r="C29" s="59"/>
      <c r="D29" s="60"/>
      <c r="E29" s="70"/>
      <c r="F29" s="107"/>
    </row>
    <row r="30" spans="1:7" x14ac:dyDescent="0.25">
      <c r="A30" s="74" t="s">
        <v>137</v>
      </c>
      <c r="B30" s="42" t="s">
        <v>53</v>
      </c>
      <c r="C30" s="75"/>
      <c r="D30" s="76"/>
      <c r="E30" s="62"/>
      <c r="F30" s="108"/>
    </row>
    <row r="31" spans="1:7" x14ac:dyDescent="0.25">
      <c r="A31" s="68" t="s">
        <v>138</v>
      </c>
      <c r="B31" s="48" t="s">
        <v>54</v>
      </c>
      <c r="C31" s="49" t="s">
        <v>55</v>
      </c>
      <c r="D31" s="50">
        <v>4</v>
      </c>
      <c r="E31" s="51"/>
      <c r="F31" s="105">
        <f t="shared" si="0"/>
        <v>0</v>
      </c>
    </row>
    <row r="32" spans="1:7" ht="27.75" x14ac:dyDescent="0.25">
      <c r="A32" s="68" t="s">
        <v>139</v>
      </c>
      <c r="B32" s="48" t="s">
        <v>140</v>
      </c>
      <c r="C32" s="49" t="s">
        <v>17</v>
      </c>
      <c r="D32" s="50">
        <v>18</v>
      </c>
      <c r="E32" s="51"/>
      <c r="F32" s="105">
        <f t="shared" si="0"/>
        <v>0</v>
      </c>
    </row>
    <row r="33" spans="1:6" ht="27.75" x14ac:dyDescent="0.25">
      <c r="A33" s="77" t="s">
        <v>141</v>
      </c>
      <c r="B33" s="48" t="s">
        <v>142</v>
      </c>
      <c r="C33" s="49" t="s">
        <v>17</v>
      </c>
      <c r="D33" s="50">
        <v>5</v>
      </c>
      <c r="E33" s="51"/>
      <c r="F33" s="105">
        <f t="shared" si="0"/>
        <v>0</v>
      </c>
    </row>
    <row r="34" spans="1:6" ht="27.75" x14ac:dyDescent="0.25">
      <c r="A34" s="68" t="s">
        <v>143</v>
      </c>
      <c r="B34" s="48" t="s">
        <v>56</v>
      </c>
      <c r="C34" s="49" t="s">
        <v>17</v>
      </c>
      <c r="D34" s="50">
        <v>2</v>
      </c>
      <c r="E34" s="51"/>
      <c r="F34" s="105">
        <f t="shared" si="0"/>
        <v>0</v>
      </c>
    </row>
    <row r="35" spans="1:6" ht="30" x14ac:dyDescent="0.25">
      <c r="A35" s="68" t="s">
        <v>144</v>
      </c>
      <c r="B35" s="48" t="s">
        <v>57</v>
      </c>
      <c r="C35" s="49" t="s">
        <v>58</v>
      </c>
      <c r="D35" s="50">
        <v>17</v>
      </c>
      <c r="E35" s="51"/>
      <c r="F35" s="105">
        <f t="shared" si="0"/>
        <v>0</v>
      </c>
    </row>
    <row r="36" spans="1:6" ht="15.75" thickBot="1" x14ac:dyDescent="0.3">
      <c r="A36" s="69"/>
      <c r="B36" s="58"/>
      <c r="C36" s="59"/>
      <c r="D36" s="60"/>
      <c r="E36" s="70"/>
      <c r="F36" s="107"/>
    </row>
    <row r="37" spans="1:6" x14ac:dyDescent="0.25">
      <c r="A37" s="74" t="s">
        <v>145</v>
      </c>
      <c r="B37" s="42" t="s">
        <v>59</v>
      </c>
      <c r="C37" s="75"/>
      <c r="D37" s="76"/>
      <c r="E37" s="62"/>
      <c r="F37" s="108"/>
    </row>
    <row r="38" spans="1:6" x14ac:dyDescent="0.25">
      <c r="A38" s="68" t="s">
        <v>146</v>
      </c>
      <c r="B38" s="48" t="s">
        <v>60</v>
      </c>
      <c r="C38" s="49" t="s">
        <v>55</v>
      </c>
      <c r="D38" s="50">
        <v>2</v>
      </c>
      <c r="E38" s="51"/>
      <c r="F38" s="105">
        <f t="shared" si="0"/>
        <v>0</v>
      </c>
    </row>
    <row r="39" spans="1:6" ht="27.75" x14ac:dyDescent="0.25">
      <c r="A39" s="68" t="s">
        <v>147</v>
      </c>
      <c r="B39" s="48" t="s">
        <v>61</v>
      </c>
      <c r="C39" s="49" t="s">
        <v>17</v>
      </c>
      <c r="D39" s="50">
        <v>7</v>
      </c>
      <c r="E39" s="51"/>
      <c r="F39" s="105">
        <f t="shared" si="0"/>
        <v>0</v>
      </c>
    </row>
    <row r="40" spans="1:6" ht="27.75" x14ac:dyDescent="0.25">
      <c r="A40" s="68" t="s">
        <v>148</v>
      </c>
      <c r="B40" s="48" t="s">
        <v>62</v>
      </c>
      <c r="C40" s="49" t="s">
        <v>17</v>
      </c>
      <c r="D40" s="50">
        <v>1</v>
      </c>
      <c r="E40" s="51"/>
      <c r="F40" s="105">
        <f t="shared" si="0"/>
        <v>0</v>
      </c>
    </row>
    <row r="41" spans="1:6" ht="25.5" x14ac:dyDescent="0.25">
      <c r="A41" s="68" t="s">
        <v>149</v>
      </c>
      <c r="B41" s="78" t="s">
        <v>63</v>
      </c>
      <c r="C41" s="79" t="s">
        <v>17</v>
      </c>
      <c r="D41" s="80">
        <v>1</v>
      </c>
      <c r="E41" s="51"/>
      <c r="F41" s="105">
        <f t="shared" si="0"/>
        <v>0</v>
      </c>
    </row>
    <row r="42" spans="1:6" ht="25.5" x14ac:dyDescent="0.25">
      <c r="A42" s="68" t="s">
        <v>150</v>
      </c>
      <c r="B42" s="78" t="s">
        <v>64</v>
      </c>
      <c r="C42" s="49" t="s">
        <v>17</v>
      </c>
      <c r="D42" s="50">
        <v>6</v>
      </c>
      <c r="E42" s="51"/>
      <c r="F42" s="105">
        <f t="shared" si="0"/>
        <v>0</v>
      </c>
    </row>
    <row r="43" spans="1:6" ht="25.5" x14ac:dyDescent="0.25">
      <c r="A43" s="68" t="s">
        <v>151</v>
      </c>
      <c r="B43" s="78" t="s">
        <v>65</v>
      </c>
      <c r="C43" s="49" t="s">
        <v>17</v>
      </c>
      <c r="D43" s="50">
        <v>1</v>
      </c>
      <c r="E43" s="51"/>
      <c r="F43" s="105">
        <f t="shared" si="0"/>
        <v>0</v>
      </c>
    </row>
    <row r="44" spans="1:6" ht="15.75" thickBot="1" x14ac:dyDescent="0.3">
      <c r="A44" s="69"/>
      <c r="B44" s="81"/>
      <c r="C44" s="59"/>
      <c r="D44" s="60"/>
      <c r="E44" s="61"/>
      <c r="F44" s="107"/>
    </row>
    <row r="45" spans="1:6" x14ac:dyDescent="0.25">
      <c r="A45" s="74" t="s">
        <v>152</v>
      </c>
      <c r="B45" s="42" t="s">
        <v>66</v>
      </c>
      <c r="C45" s="75"/>
      <c r="D45" s="76"/>
      <c r="E45" s="62"/>
      <c r="F45" s="108"/>
    </row>
    <row r="46" spans="1:6" x14ac:dyDescent="0.25">
      <c r="A46" s="68" t="s">
        <v>153</v>
      </c>
      <c r="B46" s="48" t="s">
        <v>67</v>
      </c>
      <c r="C46" s="49" t="s">
        <v>55</v>
      </c>
      <c r="D46" s="50">
        <v>1</v>
      </c>
      <c r="E46" s="51"/>
      <c r="F46" s="105">
        <f t="shared" si="0"/>
        <v>0</v>
      </c>
    </row>
    <row r="47" spans="1:6" ht="30" x14ac:dyDescent="0.25">
      <c r="A47" s="82" t="s">
        <v>154</v>
      </c>
      <c r="B47" s="48" t="s">
        <v>68</v>
      </c>
      <c r="C47" s="49" t="s">
        <v>17</v>
      </c>
      <c r="D47" s="50">
        <v>2</v>
      </c>
      <c r="E47" s="51"/>
      <c r="F47" s="105">
        <f t="shared" si="0"/>
        <v>0</v>
      </c>
    </row>
    <row r="48" spans="1:6" x14ac:dyDescent="0.25">
      <c r="A48" s="82" t="s">
        <v>155</v>
      </c>
      <c r="B48" s="48" t="s">
        <v>69</v>
      </c>
      <c r="C48" s="49" t="s">
        <v>58</v>
      </c>
      <c r="D48" s="50">
        <v>35</v>
      </c>
      <c r="E48" s="51"/>
      <c r="F48" s="105">
        <f t="shared" si="0"/>
        <v>0</v>
      </c>
    </row>
    <row r="49" spans="1:6" ht="15.75" thickBot="1" x14ac:dyDescent="0.3">
      <c r="A49" s="83"/>
      <c r="B49" s="58"/>
      <c r="C49" s="59"/>
      <c r="D49" s="60"/>
      <c r="E49" s="70"/>
      <c r="F49" s="107"/>
    </row>
    <row r="50" spans="1:6" x14ac:dyDescent="0.25">
      <c r="A50" s="74" t="s">
        <v>156</v>
      </c>
      <c r="B50" s="42" t="s">
        <v>48</v>
      </c>
      <c r="C50" s="43"/>
      <c r="D50" s="44"/>
      <c r="E50" s="62"/>
      <c r="F50" s="108"/>
    </row>
    <row r="51" spans="1:6" ht="70.5" x14ac:dyDescent="0.25">
      <c r="A51" s="82" t="s">
        <v>157</v>
      </c>
      <c r="B51" s="48" t="s">
        <v>158</v>
      </c>
      <c r="C51" s="49" t="s">
        <v>17</v>
      </c>
      <c r="D51" s="50">
        <v>1</v>
      </c>
      <c r="E51" s="51"/>
      <c r="F51" s="105">
        <f t="shared" si="0"/>
        <v>0</v>
      </c>
    </row>
    <row r="52" spans="1:6" ht="30" x14ac:dyDescent="0.25">
      <c r="A52" s="82" t="s">
        <v>159</v>
      </c>
      <c r="B52" s="48" t="s">
        <v>49</v>
      </c>
      <c r="C52" s="49" t="s">
        <v>17</v>
      </c>
      <c r="D52" s="50">
        <v>1</v>
      </c>
      <c r="E52" s="51"/>
      <c r="F52" s="105">
        <f t="shared" si="0"/>
        <v>0</v>
      </c>
    </row>
    <row r="53" spans="1:6" ht="15.75" thickBot="1" x14ac:dyDescent="0.3">
      <c r="A53" s="83"/>
      <c r="B53" s="58"/>
      <c r="C53" s="59"/>
      <c r="D53" s="60"/>
      <c r="E53" s="70"/>
      <c r="F53" s="107"/>
    </row>
    <row r="54" spans="1:6" x14ac:dyDescent="0.25">
      <c r="A54" s="41" t="s">
        <v>87</v>
      </c>
      <c r="B54" s="42" t="s">
        <v>88</v>
      </c>
      <c r="C54" s="43"/>
      <c r="D54" s="44"/>
      <c r="E54" s="62"/>
      <c r="F54" s="108"/>
    </row>
    <row r="55" spans="1:6" x14ac:dyDescent="0.25">
      <c r="A55" s="47" t="s">
        <v>89</v>
      </c>
      <c r="B55" s="48" t="s">
        <v>54</v>
      </c>
      <c r="C55" s="49" t="s">
        <v>55</v>
      </c>
      <c r="D55" s="50">
        <v>1</v>
      </c>
      <c r="E55" s="51"/>
      <c r="F55" s="105">
        <f t="shared" si="0"/>
        <v>0</v>
      </c>
    </row>
    <row r="56" spans="1:6" ht="27.75" x14ac:dyDescent="0.25">
      <c r="A56" s="47" t="s">
        <v>90</v>
      </c>
      <c r="B56" s="48" t="s">
        <v>61</v>
      </c>
      <c r="C56" s="49" t="s">
        <v>17</v>
      </c>
      <c r="D56" s="50">
        <v>6</v>
      </c>
      <c r="E56" s="51"/>
      <c r="F56" s="105">
        <f t="shared" si="0"/>
        <v>0</v>
      </c>
    </row>
    <row r="57" spans="1:6" ht="15.75" thickBot="1" x14ac:dyDescent="0.3">
      <c r="A57" s="84"/>
      <c r="B57" s="53"/>
      <c r="C57" s="54"/>
      <c r="D57" s="55"/>
      <c r="E57" s="85"/>
      <c r="F57" s="106"/>
    </row>
    <row r="58" spans="1:6" ht="18.75" thickBot="1" x14ac:dyDescent="0.3">
      <c r="A58" s="36" t="s">
        <v>160</v>
      </c>
      <c r="B58" s="86" t="s">
        <v>91</v>
      </c>
      <c r="C58" s="87"/>
      <c r="D58" s="88"/>
      <c r="E58" s="89"/>
      <c r="F58" s="109"/>
    </row>
    <row r="59" spans="1:6" x14ac:dyDescent="0.25">
      <c r="A59" s="41" t="s">
        <v>92</v>
      </c>
      <c r="B59" s="42" t="s">
        <v>93</v>
      </c>
      <c r="C59" s="43"/>
      <c r="D59" s="44"/>
      <c r="E59" s="62"/>
      <c r="F59" s="108"/>
    </row>
    <row r="60" spans="1:6" x14ac:dyDescent="0.25">
      <c r="A60" s="47" t="s">
        <v>94</v>
      </c>
      <c r="B60" s="48" t="s">
        <v>95</v>
      </c>
      <c r="C60" s="49" t="s">
        <v>55</v>
      </c>
      <c r="D60" s="50">
        <v>1</v>
      </c>
      <c r="E60" s="51"/>
      <c r="F60" s="105">
        <f t="shared" si="0"/>
        <v>0</v>
      </c>
    </row>
    <row r="61" spans="1:6" ht="31.5" customHeight="1" x14ac:dyDescent="0.25">
      <c r="A61" s="47" t="s">
        <v>96</v>
      </c>
      <c r="B61" s="48" t="s">
        <v>161</v>
      </c>
      <c r="C61" s="49" t="s">
        <v>17</v>
      </c>
      <c r="D61" s="50">
        <v>1</v>
      </c>
      <c r="E61" s="51"/>
      <c r="F61" s="105">
        <f t="shared" si="0"/>
        <v>0</v>
      </c>
    </row>
    <row r="62" spans="1:6" x14ac:dyDescent="0.25">
      <c r="A62" s="47" t="s">
        <v>97</v>
      </c>
      <c r="B62" s="48" t="s">
        <v>98</v>
      </c>
      <c r="C62" s="49" t="s">
        <v>55</v>
      </c>
      <c r="D62" s="50">
        <v>1</v>
      </c>
      <c r="E62" s="51"/>
      <c r="F62" s="105">
        <f t="shared" si="0"/>
        <v>0</v>
      </c>
    </row>
    <row r="63" spans="1:6" ht="25.5" x14ac:dyDescent="0.25">
      <c r="A63" s="47" t="s">
        <v>99</v>
      </c>
      <c r="B63" s="78" t="s">
        <v>162</v>
      </c>
      <c r="C63" s="49" t="s">
        <v>17</v>
      </c>
      <c r="D63" s="50">
        <v>1</v>
      </c>
      <c r="E63" s="51"/>
      <c r="F63" s="105">
        <f t="shared" si="0"/>
        <v>0</v>
      </c>
    </row>
    <row r="64" spans="1:6" x14ac:dyDescent="0.25">
      <c r="A64" s="47" t="s">
        <v>100</v>
      </c>
      <c r="B64" s="48" t="s">
        <v>101</v>
      </c>
      <c r="C64" s="49" t="s">
        <v>58</v>
      </c>
      <c r="D64" s="50">
        <v>70</v>
      </c>
      <c r="E64" s="51"/>
      <c r="F64" s="105">
        <f t="shared" si="0"/>
        <v>0</v>
      </c>
    </row>
    <row r="65" spans="1:7" s="15" customFormat="1" ht="13.5" thickBot="1" x14ac:dyDescent="0.25">
      <c r="A65" s="90"/>
      <c r="B65" s="91"/>
      <c r="C65" s="92"/>
      <c r="D65" s="93"/>
      <c r="E65" s="94"/>
      <c r="F65" s="110"/>
      <c r="G65" s="95"/>
    </row>
    <row r="66" spans="1:7" ht="18.75" thickBot="1" x14ac:dyDescent="0.3">
      <c r="A66" s="96"/>
      <c r="B66" s="86" t="s">
        <v>102</v>
      </c>
      <c r="C66" s="87"/>
      <c r="D66" s="88"/>
      <c r="E66" s="89"/>
      <c r="F66" s="109"/>
    </row>
    <row r="67" spans="1:7" x14ac:dyDescent="0.25">
      <c r="A67" s="71"/>
      <c r="B67" s="72"/>
      <c r="C67" s="43"/>
      <c r="D67" s="44"/>
      <c r="E67" s="62"/>
      <c r="F67" s="108"/>
    </row>
    <row r="68" spans="1:7" x14ac:dyDescent="0.25">
      <c r="A68" s="97" t="s">
        <v>103</v>
      </c>
      <c r="B68" s="64" t="s">
        <v>104</v>
      </c>
      <c r="C68" s="49"/>
      <c r="D68" s="50"/>
      <c r="E68" s="67"/>
      <c r="F68" s="105"/>
    </row>
    <row r="69" spans="1:7" ht="90" x14ac:dyDescent="0.25">
      <c r="A69" s="47" t="s">
        <v>105</v>
      </c>
      <c r="B69" s="48" t="s">
        <v>171</v>
      </c>
      <c r="C69" s="49" t="s">
        <v>17</v>
      </c>
      <c r="D69" s="50">
        <v>1</v>
      </c>
      <c r="E69" s="51"/>
      <c r="F69" s="105">
        <f t="shared" si="0"/>
        <v>0</v>
      </c>
    </row>
    <row r="70" spans="1:7" x14ac:dyDescent="0.25">
      <c r="A70" s="47" t="s">
        <v>106</v>
      </c>
      <c r="B70" s="48" t="s">
        <v>107</v>
      </c>
      <c r="C70" s="49" t="s">
        <v>17</v>
      </c>
      <c r="D70" s="50">
        <v>1</v>
      </c>
      <c r="E70" s="51"/>
      <c r="F70" s="105">
        <f t="shared" si="0"/>
        <v>0</v>
      </c>
    </row>
    <row r="71" spans="1:7" x14ac:dyDescent="0.25">
      <c r="A71" s="47" t="s">
        <v>108</v>
      </c>
      <c r="B71" s="48" t="s">
        <v>109</v>
      </c>
      <c r="C71" s="49" t="s">
        <v>17</v>
      </c>
      <c r="D71" s="50">
        <v>1</v>
      </c>
      <c r="E71" s="51"/>
      <c r="F71" s="105">
        <f t="shared" si="0"/>
        <v>0</v>
      </c>
    </row>
    <row r="72" spans="1:7" ht="60" x14ac:dyDescent="0.25">
      <c r="A72" s="47" t="s">
        <v>110</v>
      </c>
      <c r="B72" s="48" t="s">
        <v>111</v>
      </c>
      <c r="C72" s="49" t="s">
        <v>17</v>
      </c>
      <c r="D72" s="50">
        <v>1</v>
      </c>
      <c r="E72" s="51"/>
      <c r="F72" s="105">
        <f t="shared" si="0"/>
        <v>0</v>
      </c>
    </row>
    <row r="73" spans="1:7" x14ac:dyDescent="0.25">
      <c r="A73" s="47" t="s">
        <v>112</v>
      </c>
      <c r="B73" s="48" t="s">
        <v>127</v>
      </c>
      <c r="C73" s="49"/>
      <c r="D73" s="50"/>
      <c r="E73" s="67"/>
      <c r="F73" s="105"/>
    </row>
    <row r="74" spans="1:7" x14ac:dyDescent="0.25">
      <c r="A74" s="47" t="s">
        <v>113</v>
      </c>
      <c r="B74" s="48" t="s">
        <v>127</v>
      </c>
      <c r="C74" s="49"/>
      <c r="D74" s="50"/>
      <c r="E74" s="67"/>
      <c r="F74" s="105"/>
    </row>
    <row r="75" spans="1:7" x14ac:dyDescent="0.25">
      <c r="A75" s="47" t="s">
        <v>114</v>
      </c>
      <c r="B75" s="48" t="s">
        <v>127</v>
      </c>
      <c r="C75" s="49"/>
      <c r="D75" s="50"/>
      <c r="E75" s="67"/>
      <c r="F75" s="105"/>
    </row>
    <row r="76" spans="1:7" ht="60" x14ac:dyDescent="0.25">
      <c r="A76" s="47" t="s">
        <v>115</v>
      </c>
      <c r="B76" s="48" t="s">
        <v>132</v>
      </c>
      <c r="C76" s="49" t="s">
        <v>17</v>
      </c>
      <c r="D76" s="50">
        <v>1</v>
      </c>
      <c r="E76" s="51"/>
      <c r="F76" s="105">
        <f t="shared" si="0"/>
        <v>0</v>
      </c>
    </row>
    <row r="77" spans="1:7" ht="45" x14ac:dyDescent="0.25">
      <c r="A77" s="47" t="s">
        <v>116</v>
      </c>
      <c r="B77" s="48" t="s">
        <v>117</v>
      </c>
      <c r="C77" s="49" t="s">
        <v>17</v>
      </c>
      <c r="D77" s="50">
        <v>1</v>
      </c>
      <c r="E77" s="51"/>
      <c r="F77" s="105">
        <f t="shared" si="0"/>
        <v>0</v>
      </c>
    </row>
    <row r="78" spans="1:7" x14ac:dyDescent="0.25">
      <c r="A78" s="47"/>
      <c r="B78" s="48"/>
      <c r="C78" s="49"/>
      <c r="D78" s="50"/>
      <c r="E78" s="67"/>
      <c r="F78" s="105"/>
    </row>
    <row r="79" spans="1:7" x14ac:dyDescent="0.25">
      <c r="A79" s="97" t="s">
        <v>118</v>
      </c>
      <c r="B79" s="64" t="s">
        <v>119</v>
      </c>
      <c r="C79" s="49"/>
      <c r="D79" s="50"/>
      <c r="E79" s="67"/>
      <c r="F79" s="105"/>
    </row>
    <row r="80" spans="1:7" ht="38.25" x14ac:dyDescent="0.25">
      <c r="A80" s="47" t="s">
        <v>120</v>
      </c>
      <c r="B80" s="78" t="s">
        <v>163</v>
      </c>
      <c r="C80" s="49" t="s">
        <v>17</v>
      </c>
      <c r="D80" s="50">
        <v>1</v>
      </c>
      <c r="E80" s="51"/>
      <c r="F80" s="105">
        <f t="shared" si="0"/>
        <v>0</v>
      </c>
    </row>
    <row r="81" spans="1:6" ht="90" x14ac:dyDescent="0.25">
      <c r="A81" s="47" t="s">
        <v>121</v>
      </c>
      <c r="B81" s="48" t="s">
        <v>122</v>
      </c>
      <c r="C81" s="49" t="s">
        <v>17</v>
      </c>
      <c r="D81" s="50">
        <v>1</v>
      </c>
      <c r="E81" s="51"/>
      <c r="F81" s="105">
        <f>E81*D81</f>
        <v>0</v>
      </c>
    </row>
    <row r="82" spans="1:6" ht="30.75" thickBot="1" x14ac:dyDescent="0.3">
      <c r="A82" s="57" t="s">
        <v>123</v>
      </c>
      <c r="B82" s="98" t="s">
        <v>164</v>
      </c>
      <c r="C82" s="59" t="s">
        <v>17</v>
      </c>
      <c r="D82" s="60">
        <v>1</v>
      </c>
      <c r="E82" s="99"/>
      <c r="F82" s="107">
        <f t="shared" si="0"/>
        <v>0</v>
      </c>
    </row>
    <row r="83" spans="1:6" ht="15.75" thickBot="1" x14ac:dyDescent="0.3">
      <c r="F83" s="111"/>
    </row>
    <row r="84" spans="1:6" ht="18.75" thickBot="1" x14ac:dyDescent="0.3">
      <c r="A84" s="100"/>
      <c r="B84" s="101" t="s">
        <v>176</v>
      </c>
      <c r="C84" s="102"/>
      <c r="D84" s="102"/>
      <c r="E84" s="103"/>
      <c r="F84" s="112">
        <f>SUM(F16:F82)</f>
        <v>0</v>
      </c>
    </row>
  </sheetData>
  <sheetProtection password="DB69" sheet="1" objects="1" scenarios="1"/>
  <protectedRanges>
    <protectedRange sqref="E16:E17 E20:E21 E23:E24 E27:E28 E31:E35 E38:E43 E46:E48 E51:E52 E55:E56 E60:E64 E69:E72 E76:E77 E80:E82" name="Oblast1"/>
  </protectedRanges>
  <mergeCells count="1">
    <mergeCell ref="B84:E84"/>
  </mergeCells>
  <printOptions horizontalCentered="1"/>
  <pageMargins left="0.09" right="0.09" top="0.31496062992125984" bottom="0.43307086614173229" header="0.19685039370078741" footer="0.31496062992125984"/>
  <pageSetup paperSize="9" scale="71" fitToHeight="3" orientation="landscape" r:id="rId1"/>
  <headerFooter>
    <oddFooter>&amp;CStrana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cenová tabulka</vt:lpstr>
      <vt:lpstr>specifikace zařízení</vt:lpstr>
      <vt:lpstr>'specifikace zařízení'!Názvy_tisku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2015-10-02T07:38:09Z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1957486624</vt:i4>
  </property>
  <property fmtid="{D5CDD505-2E9C-101B-9397-08002B2CF9AE}" pid="3" name="_NewReviewCycle">
    <vt:lpwstr/>
  </property>
  <property fmtid="{D5CDD505-2E9C-101B-9397-08002B2CF9AE}" pid="4" name="_PreviousAdHocReviewCycleID">
    <vt:i4>-1871828130</vt:i4>
  </property>
</Properties>
</file>