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Cenová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<sst xmlns="http://schemas.openxmlformats.org/spreadsheetml/2006/main" count="109" uniqueCount="89">
  <si>
    <t>Rozsah školení [dny]</t>
  </si>
  <si>
    <t xml:space="preserve">Budoucí rozvoj </t>
  </si>
  <si>
    <t>Realizační studie</t>
  </si>
  <si>
    <t>Cena v Kč za měsíc bez DPH</t>
  </si>
  <si>
    <t>Cena v Kč za 48 měsíců
bez DPH</t>
  </si>
  <si>
    <t>a</t>
  </si>
  <si>
    <t>b</t>
  </si>
  <si>
    <t>c</t>
  </si>
  <si>
    <t>d</t>
  </si>
  <si>
    <t>e</t>
  </si>
  <si>
    <t>f</t>
  </si>
  <si>
    <t>Cena celkem v Kč bez DPH</t>
  </si>
  <si>
    <t xml:space="preserve">Zvolené časové období je stanoveno v souladu se zákonem č. 137/2006 Sb., o veřejných zakázkách, ve znění pozdějších předpisů, pouze za účelem porovnání nabídek, smlouva s vybraným uchazečem bude uzavřena na dobu neurčitou.    </t>
  </si>
  <si>
    <t>Cena za 1 den školení v Kč bez DPH</t>
  </si>
  <si>
    <t>Jedná se o předpokládaný počet hodin čerpání, zadavatel si vyhrazuje právo čerpat počet hodin dle jeho skutečné potřeby, tj. tento počet nedočerpat či přečerpat.</t>
  </si>
  <si>
    <t>Cena 1. dílčího plnění</t>
  </si>
  <si>
    <t>g</t>
  </si>
  <si>
    <t>A - CENA PLNĚNÍ</t>
  </si>
  <si>
    <r>
      <t>C - CENA BUDOUCÍHO ROZVOJE (48 měsíců)</t>
    </r>
    <r>
      <rPr>
        <b/>
        <vertAlign val="superscript"/>
        <sz val="11"/>
        <color indexed="9"/>
        <rFont val="Times New Roman"/>
        <family val="1"/>
      </rPr>
      <t>2)</t>
    </r>
  </si>
  <si>
    <t>Vysvětlivky</t>
  </si>
  <si>
    <t>Informační systém SDAT - sběr dat pro potřeby ČNB</t>
  </si>
  <si>
    <t>2. dílčí plnění - Školení</t>
  </si>
  <si>
    <t>Cena 2. dílčího plnění (2.1 + 2.2)</t>
  </si>
  <si>
    <t>3. dílčí plnění - Školení</t>
  </si>
  <si>
    <t>A1</t>
  </si>
  <si>
    <t>A2</t>
  </si>
  <si>
    <t>A3</t>
  </si>
  <si>
    <t>Pravidla pro vyplnění cenové tabulky</t>
  </si>
  <si>
    <t>Počet jednotek (měsíců)</t>
  </si>
  <si>
    <r>
      <t>Podpora po dobu od převzetí 2. dílčího plnění 
do převzetí 3. dílčího plnění</t>
    </r>
    <r>
      <rPr>
        <b/>
        <vertAlign val="superscript"/>
        <sz val="11"/>
        <rFont val="Times New Roman"/>
        <family val="1"/>
      </rPr>
      <t>5)</t>
    </r>
    <r>
      <rPr>
        <b/>
        <sz val="11"/>
        <rFont val="Times New Roman"/>
        <family val="1"/>
      </rPr>
      <t xml:space="preserve">
</t>
    </r>
  </si>
  <si>
    <r>
      <t>Podpora od převzetí 3. dílčího plnění</t>
    </r>
    <r>
      <rPr>
        <b/>
        <vertAlign val="superscript"/>
        <sz val="11"/>
        <rFont val="Times New Roman"/>
        <family val="1"/>
      </rPr>
      <t>6)</t>
    </r>
    <r>
      <rPr>
        <b/>
        <sz val="11"/>
        <rFont val="Times New Roman"/>
        <family val="1"/>
      </rPr>
      <t xml:space="preserve"> 
</t>
    </r>
  </si>
  <si>
    <r>
      <t xml:space="preserve">Předpokládaný počet měsíců podpory: </t>
    </r>
    <r>
      <rPr>
        <b/>
        <sz val="11"/>
        <rFont val="Times New Roman"/>
        <family val="1"/>
      </rPr>
      <t>3</t>
    </r>
  </si>
  <si>
    <r>
      <t xml:space="preserve">Předpokládaný počet měsíců podpory: </t>
    </r>
    <r>
      <rPr>
        <b/>
        <sz val="11"/>
        <rFont val="Times New Roman"/>
        <family val="1"/>
      </rPr>
      <t>45</t>
    </r>
  </si>
  <si>
    <r>
      <t>B - CENA PROVOZNÍ PODPORY DLE PŘÍLOHY 7 SMLOUVY (48 měsíců)</t>
    </r>
    <r>
      <rPr>
        <b/>
        <vertAlign val="superscript"/>
        <sz val="11"/>
        <color indexed="9"/>
        <rFont val="Times New Roman"/>
        <family val="1"/>
      </rPr>
      <t>2)</t>
    </r>
  </si>
  <si>
    <t>A</t>
  </si>
  <si>
    <t>CENA PLNĚNÍ  CELKEM (A1 + A2 + A3)</t>
  </si>
  <si>
    <t>B</t>
  </si>
  <si>
    <t>C</t>
  </si>
  <si>
    <t>CENA BUDOUCÍHO ROZVOJE CELKEM</t>
  </si>
  <si>
    <t>CENA PROVOZNÍ PODPORY CELKEM (4 + 5)</t>
  </si>
  <si>
    <r>
      <t>Provozní prostředí - Hardware</t>
    </r>
    <r>
      <rPr>
        <vertAlign val="superscript"/>
        <sz val="11"/>
        <rFont val="Times New Roman"/>
        <family val="1"/>
      </rPr>
      <t>1) 4)</t>
    </r>
  </si>
  <si>
    <r>
      <t>Vývojové prostředí -  Hardware</t>
    </r>
    <r>
      <rPr>
        <vertAlign val="superscript"/>
        <sz val="11"/>
        <rFont val="Times New Roman"/>
        <family val="1"/>
      </rPr>
      <t>1)</t>
    </r>
  </si>
  <si>
    <r>
      <t>Testovací prostředí - Hardware</t>
    </r>
    <r>
      <rPr>
        <vertAlign val="superscript"/>
        <sz val="11"/>
        <rFont val="Times New Roman"/>
        <family val="1"/>
      </rPr>
      <t>1) 4)</t>
    </r>
  </si>
  <si>
    <t>i</t>
  </si>
  <si>
    <t>h</t>
  </si>
  <si>
    <t>j</t>
  </si>
  <si>
    <t>k</t>
  </si>
  <si>
    <r>
      <t>Školicí prostředí -  Hardware</t>
    </r>
    <r>
      <rPr>
        <vertAlign val="superscript"/>
        <sz val="11"/>
        <rFont val="Times New Roman"/>
        <family val="1"/>
      </rPr>
      <t>1)</t>
    </r>
  </si>
  <si>
    <r>
      <t>Školicí prostředí - Instalace a licence systémového SW</t>
    </r>
    <r>
      <rPr>
        <vertAlign val="superscript"/>
        <sz val="11"/>
        <rFont val="Times New Roman"/>
        <family val="1"/>
      </rPr>
      <t>1)</t>
    </r>
  </si>
  <si>
    <r>
      <t>Cvičné prostředí - Hardware</t>
    </r>
    <r>
      <rPr>
        <vertAlign val="superscript"/>
        <sz val="11"/>
        <rFont val="Times New Roman"/>
        <family val="1"/>
      </rPr>
      <t>1)</t>
    </r>
  </si>
  <si>
    <r>
      <t>Cvičné prostředí - Instalace a licence systémového SW</t>
    </r>
    <r>
      <rPr>
        <vertAlign val="superscript"/>
        <sz val="11"/>
        <rFont val="Times New Roman"/>
        <family val="1"/>
      </rPr>
      <t>1)</t>
    </r>
  </si>
  <si>
    <r>
      <t>Akceptační prostředí - Instalace a licence systémového SW</t>
    </r>
    <r>
      <rPr>
        <vertAlign val="superscript"/>
        <sz val="11"/>
        <rFont val="Times New Roman"/>
        <family val="1"/>
      </rPr>
      <t>1)</t>
    </r>
  </si>
  <si>
    <r>
      <t>Testovací prostředí - Instalace a licence systémového SW</t>
    </r>
    <r>
      <rPr>
        <vertAlign val="superscript"/>
        <sz val="11"/>
        <rFont val="Times New Roman"/>
        <family val="1"/>
      </rPr>
      <t>1) 4)</t>
    </r>
  </si>
  <si>
    <r>
      <t>Provozní prostředí - Instalace a licence systémového SW</t>
    </r>
    <r>
      <rPr>
        <vertAlign val="superscript"/>
        <sz val="11"/>
        <rFont val="Times New Roman"/>
        <family val="1"/>
      </rPr>
      <t>1) 4)</t>
    </r>
  </si>
  <si>
    <r>
      <t>Vývojové prostředí -  Instalace a licence systémového SW</t>
    </r>
    <r>
      <rPr>
        <vertAlign val="superscript"/>
        <sz val="11"/>
        <rFont val="Times New Roman"/>
        <family val="1"/>
      </rPr>
      <t>1)</t>
    </r>
  </si>
  <si>
    <t>l</t>
  </si>
  <si>
    <t>Vyhotovení technické specifikace díla v rozsahu dle smlouvy, čl. I odst.2 písmeno b)</t>
  </si>
  <si>
    <t>2. dílčí plnění - Hardware, software, licence, technická specifikace díla, vývoj a implementace</t>
  </si>
  <si>
    <t>3. dílčí plnění - Hardware, software, licence, vývoj a implementace</t>
  </si>
  <si>
    <t>Cena 3. dílčího plnění (3.1 + 3.2)</t>
  </si>
  <si>
    <r>
      <t>Akceptační prostředí - Hardware</t>
    </r>
    <r>
      <rPr>
        <vertAlign val="superscript"/>
        <sz val="11"/>
        <rFont val="Times New Roman"/>
        <family val="1"/>
      </rPr>
      <t>1)</t>
    </r>
  </si>
  <si>
    <t>U provozního a testovacího prostředí je třeba v celkové ceně licence zohlednit skutečnost, že tato prostředí budou provozovaná ve dvou fyzicky a geograficky oddělených prostředích/lokalitách.</t>
  </si>
  <si>
    <t>Dodavatel uvede cenu za  měsíc podpory po převzetí 2. dílčího plnění do převzetí 3. dílčího plnění.</t>
  </si>
  <si>
    <t>Dodavatel uvede cenu za  měsíc podpory po převzetí 3. dílčího plnění.</t>
  </si>
  <si>
    <t>1. dílčí plnění - Realizační studie (maximálně 3% z celkové nabídkové ceny)</t>
  </si>
  <si>
    <t>Analýza, vývoj a implementace požadavků kategorie I a II, související migrace dat  a ověřovací provoz 2. DP</t>
  </si>
  <si>
    <t>Implementace požadavků kategorie III, související migrace dat a ověřovací provoz 3. DP</t>
  </si>
  <si>
    <t>Cena za 1 hodinu v Kč bez DPH</t>
  </si>
  <si>
    <t>m</t>
  </si>
  <si>
    <t>Uchazeč je oprávněn vyplnit pouze žlutě podbarvené buňky. Ve žlutě podbarvených buňkách smí být vyplněno pouze kladné číslo s maximálně dvěma desetinnými místy.</t>
  </si>
  <si>
    <t>Cena budoucího rozvoje</t>
  </si>
  <si>
    <r>
      <t>Počet jednotek (hodin)</t>
    </r>
    <r>
      <rPr>
        <b/>
        <vertAlign val="superscript"/>
        <sz val="10"/>
        <rFont val="Times New Roman"/>
        <family val="1"/>
      </rPr>
      <t>3)</t>
    </r>
  </si>
  <si>
    <t>Školení - Administrace a konfigurace SW řešení SDAT (cca 10 zaměstnanců)</t>
  </si>
  <si>
    <t>Školení - Datová rozhraní SDAT (cca 10 zaměstnanců)</t>
  </si>
  <si>
    <t>Školení - Závěrečné školení klíčových uživatelů (cca 10 zaměstnanců)</t>
  </si>
  <si>
    <t>n</t>
  </si>
  <si>
    <r>
      <t xml:space="preserve">Školení - Znalosti nutné k testování (cca 10 zaměstnanců) - </t>
    </r>
    <r>
      <rPr>
        <b/>
        <sz val="11"/>
        <rFont val="Times New Roman"/>
        <family val="1"/>
      </rPr>
      <t>I. část 2. dílčího plnění</t>
    </r>
  </si>
  <si>
    <r>
      <t xml:space="preserve">Školení - Znalosti nutné k testování (cca 10 zaměstnanců) - </t>
    </r>
    <r>
      <rPr>
        <b/>
        <sz val="11"/>
        <rFont val="Times New Roman"/>
        <family val="1"/>
      </rPr>
      <t>II. část 2. dílčího plnění</t>
    </r>
  </si>
  <si>
    <r>
      <t xml:space="preserve">Školení - Znalosti nutné k testování (cca 10 zaměstnanců) - </t>
    </r>
    <r>
      <rPr>
        <b/>
        <sz val="11"/>
        <rFont val="Times New Roman"/>
        <family val="1"/>
      </rPr>
      <t>3. dílčí plnění</t>
    </r>
  </si>
  <si>
    <t>z toho cena za školení celkem (2.2+3.2)</t>
  </si>
  <si>
    <t>o</t>
  </si>
  <si>
    <t>Příloha č. 3 zadávací dokumentace - Cenová tabulka</t>
  </si>
  <si>
    <t>CELKOVÁ NABÍDKOVÁ CENA  V KČ BEZ DPH (A + B + C+D)</t>
  </si>
  <si>
    <t>D</t>
  </si>
  <si>
    <r>
      <t>D - CENA DOPLŇKOVÉHO ŠKOLENÍ (48 měsíců)</t>
    </r>
    <r>
      <rPr>
        <b/>
        <vertAlign val="superscript"/>
        <sz val="11"/>
        <color indexed="9"/>
        <rFont val="Times New Roman"/>
        <family val="1"/>
      </rPr>
      <t>2)</t>
    </r>
  </si>
  <si>
    <t xml:space="preserve">Doplňkové školení </t>
  </si>
  <si>
    <t xml:space="preserve">Cena doplňkového školení </t>
  </si>
  <si>
    <t>CENA DOPLŇKOVÉHO ŠKOLENÍ CELKEM</t>
  </si>
  <si>
    <r>
      <t xml:space="preserve">Do cenové tabulky uveďte jen celkovou cenu licencí. </t>
    </r>
    <r>
      <rPr>
        <b/>
        <u val="single"/>
        <sz val="12"/>
        <rFont val="Times New Roman"/>
        <family val="1"/>
      </rPr>
      <t>Následně formou přílohy přiložte rozpis jednotlivých licencí</t>
    </r>
    <r>
      <rPr>
        <sz val="11"/>
        <rFont val="Times New Roman"/>
        <family val="1"/>
      </rPr>
      <t>.  Rozpis jednotlivých licencí musí obsahovat název, typy licence, formu dodání licence objednateli (např. nákup multilicence, licence na koncového uživatele apod.) a cenu každé jedné licence v Kč bez DPH.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</si>
</sst>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"/>
    <numFmt numFmtId="165" formatCode="#,##0.00_ ;[Red]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color indexed="9"/>
      <name val="Times New Roman"/>
      <family val="1"/>
    </font>
    <font>
      <sz val="11"/>
      <name val="Arial"/>
      <family val="2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0" fontId="3" fillId="6" borderId="13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4" fillId="6" borderId="15" xfId="0" applyFont="1" applyFill="1" applyBorder="1" applyAlignment="1" applyProtection="1">
      <alignment horizontal="center" vertical="center" wrapText="1"/>
      <protection hidden="1"/>
    </xf>
    <xf numFmtId="0" fontId="4" fillId="6" borderId="16" xfId="0" applyFont="1" applyFill="1" applyBorder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0" fontId="4" fillId="6" borderId="18" xfId="0" applyFont="1" applyFill="1" applyBorder="1" applyAlignment="1" applyProtection="1">
      <alignment horizontal="center" vertical="center" wrapText="1"/>
      <protection hidden="1"/>
    </xf>
    <xf numFmtId="4" fontId="5" fillId="6" borderId="11" xfId="0" applyNumberFormat="1" applyFont="1" applyFill="1" applyBorder="1" applyAlignment="1" applyProtection="1">
      <alignment horizontal="center" vertical="center" wrapText="1"/>
      <protection hidden="1"/>
    </xf>
    <xf numFmtId="4" fontId="5" fillId="23" borderId="19" xfId="0" applyNumberFormat="1" applyFont="1" applyFill="1" applyBorder="1" applyAlignment="1" applyProtection="1">
      <alignment horizontal="center" vertical="center" wrapText="1"/>
      <protection hidden="1" locked="0"/>
    </xf>
    <xf numFmtId="4" fontId="5" fillId="6" borderId="20" xfId="0" applyNumberFormat="1" applyFont="1" applyFill="1" applyBorder="1" applyAlignment="1" applyProtection="1">
      <alignment horizontal="center" vertical="center" wrapText="1"/>
      <protection hidden="1"/>
    </xf>
    <xf numFmtId="4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1" fontId="5" fillId="2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5" fillId="6" borderId="23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/>
      <protection hidden="1"/>
    </xf>
    <xf numFmtId="165" fontId="5" fillId="23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4" fontId="0" fillId="23" borderId="22" xfId="0" applyNumberFormat="1" applyFill="1" applyBorder="1" applyAlignment="1" applyProtection="1">
      <alignment horizontal="center" vertical="center" wrapText="1"/>
      <protection hidden="1" locked="0"/>
    </xf>
    <xf numFmtId="4" fontId="0" fillId="23" borderId="24" xfId="0" applyNumberForma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16" fontId="3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2" xfId="0" applyFont="1" applyFill="1" applyBorder="1" applyAlignment="1" applyProtection="1">
      <alignment horizontal="center" vertical="center" wrapText="1"/>
      <protection hidden="1"/>
    </xf>
    <xf numFmtId="4" fontId="5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3" fontId="5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3" fillId="6" borderId="26" xfId="0" applyFont="1" applyFill="1" applyBorder="1" applyAlignment="1" applyProtection="1">
      <alignment horizontal="center" vertical="center" wrapText="1"/>
      <protection hidden="1"/>
    </xf>
    <xf numFmtId="0" fontId="4" fillId="6" borderId="23" xfId="0" applyFont="1" applyFill="1" applyBorder="1" applyAlignment="1" applyProtection="1">
      <alignment horizontal="center" vertical="center" wrapText="1"/>
      <protection hidden="1"/>
    </xf>
    <xf numFmtId="16" fontId="3" fillId="6" borderId="26" xfId="0" applyNumberFormat="1" applyFont="1" applyFill="1" applyBorder="1" applyAlignment="1" applyProtection="1">
      <alignment horizontal="center" vertical="center" wrapText="1"/>
      <protection hidden="1"/>
    </xf>
    <xf numFmtId="4" fontId="5" fillId="23" borderId="20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4" fontId="3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1" fontId="5" fillId="2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3" fillId="35" borderId="31" xfId="0" applyFont="1" applyFill="1" applyBorder="1" applyAlignment="1" applyProtection="1">
      <alignment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4" fontId="3" fillId="35" borderId="29" xfId="0" applyNumberFormat="1" applyFont="1" applyFill="1" applyBorder="1" applyAlignment="1" applyProtection="1">
      <alignment horizontal="center" vertical="center" wrapText="1"/>
      <protection hidden="1"/>
    </xf>
    <xf numFmtId="4" fontId="3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165" fontId="5" fillId="23" borderId="28" xfId="0" applyNumberFormat="1" applyFont="1" applyFill="1" applyBorder="1" applyAlignment="1" applyProtection="1">
      <alignment horizontal="center" vertical="center" wrapText="1"/>
      <protection hidden="1" locked="0"/>
    </xf>
    <xf numFmtId="165" fontId="5" fillId="2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52" fillId="36" borderId="31" xfId="0" applyFont="1" applyFill="1" applyBorder="1" applyAlignment="1" applyProtection="1">
      <alignment horizontal="left" vertical="center" wrapText="1"/>
      <protection hidden="1"/>
    </xf>
    <xf numFmtId="0" fontId="52" fillId="36" borderId="34" xfId="0" applyFont="1" applyFill="1" applyBorder="1" applyAlignment="1" applyProtection="1">
      <alignment horizontal="left" vertical="center" wrapText="1"/>
      <protection hidden="1"/>
    </xf>
    <xf numFmtId="0" fontId="52" fillId="36" borderId="32" xfId="0" applyFont="1" applyFill="1" applyBorder="1" applyAlignment="1" applyProtection="1">
      <alignment horizontal="left" vertical="center" wrapText="1"/>
      <protection hidden="1"/>
    </xf>
    <xf numFmtId="0" fontId="3" fillId="6" borderId="35" xfId="0" applyFont="1" applyFill="1" applyBorder="1" applyAlignment="1" applyProtection="1">
      <alignment horizontal="left" vertical="top" wrapText="1"/>
      <protection hidden="1"/>
    </xf>
    <xf numFmtId="0" fontId="3" fillId="6" borderId="36" xfId="0" applyFont="1" applyFill="1" applyBorder="1" applyAlignment="1" applyProtection="1">
      <alignment horizontal="left" vertical="top" wrapText="1"/>
      <protection hidden="1"/>
    </xf>
    <xf numFmtId="0" fontId="5" fillId="0" borderId="37" xfId="0" applyFont="1" applyFill="1" applyBorder="1" applyAlignment="1" applyProtection="1">
      <alignment horizontal="left" vertical="top" wrapText="1"/>
      <protection hidden="1"/>
    </xf>
    <xf numFmtId="0" fontId="5" fillId="0" borderId="38" xfId="0" applyFont="1" applyFill="1" applyBorder="1" applyAlignment="1" applyProtection="1">
      <alignment horizontal="left" vertical="top" wrapText="1"/>
      <protection hidden="1"/>
    </xf>
    <xf numFmtId="0" fontId="3" fillId="35" borderId="31" xfId="0" applyFont="1" applyFill="1" applyBorder="1" applyAlignment="1" applyProtection="1">
      <alignment horizontal="right" vertical="center" wrapText="1"/>
      <protection hidden="1"/>
    </xf>
    <xf numFmtId="0" fontId="0" fillId="35" borderId="34" xfId="0" applyFill="1" applyBorder="1" applyAlignment="1" applyProtection="1">
      <alignment horizontal="right" vertical="center" wrapText="1"/>
      <protection hidden="1"/>
    </xf>
    <xf numFmtId="0" fontId="0" fillId="0" borderId="32" xfId="0" applyBorder="1" applyAlignment="1" applyProtection="1">
      <alignment horizontal="right" vertical="center" wrapText="1"/>
      <protection hidden="1"/>
    </xf>
    <xf numFmtId="0" fontId="5" fillId="0" borderId="22" xfId="0" applyFont="1" applyBorder="1" applyAlignment="1" applyProtection="1">
      <alignment vertical="center" wrapText="1"/>
      <protection hidden="1"/>
    </xf>
    <xf numFmtId="0" fontId="12" fillId="0" borderId="22" xfId="0" applyFont="1" applyBorder="1" applyAlignment="1" applyProtection="1">
      <alignment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39" xfId="0" applyFont="1" applyBorder="1" applyAlignment="1" applyProtection="1">
      <alignment horizontal="left" vertical="center" wrapText="1"/>
      <protection hidden="1"/>
    </xf>
    <xf numFmtId="0" fontId="5" fillId="0" borderId="40" xfId="0" applyFont="1" applyBorder="1" applyAlignment="1" applyProtection="1">
      <alignment horizontal="left" vertical="center" wrapText="1"/>
      <protection hidden="1"/>
    </xf>
    <xf numFmtId="0" fontId="5" fillId="0" borderId="22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vertical="center" wrapText="1"/>
      <protection hidden="1"/>
    </xf>
    <xf numFmtId="0" fontId="3" fillId="35" borderId="34" xfId="0" applyFont="1" applyFill="1" applyBorder="1" applyAlignment="1" applyProtection="1">
      <alignment horizontal="right" vertical="center" wrapText="1"/>
      <protection hidden="1"/>
    </xf>
    <xf numFmtId="0" fontId="3" fillId="35" borderId="32" xfId="0" applyFont="1" applyFill="1" applyBorder="1" applyAlignment="1" applyProtection="1">
      <alignment horizontal="right" vertical="center" wrapText="1"/>
      <protection hidden="1"/>
    </xf>
    <xf numFmtId="0" fontId="0" fillId="35" borderId="32" xfId="0" applyFill="1" applyBorder="1" applyAlignment="1" applyProtection="1">
      <alignment horizontal="right" vertical="center" wrapText="1"/>
      <protection hidden="1"/>
    </xf>
    <xf numFmtId="0" fontId="4" fillId="0" borderId="27" xfId="0" applyFont="1" applyBorder="1" applyAlignment="1" applyProtection="1">
      <alignment vertical="center" wrapText="1"/>
      <protection hidden="1"/>
    </xf>
    <xf numFmtId="0" fontId="4" fillId="0" borderId="28" xfId="0" applyFont="1" applyBorder="1" applyAlignment="1" applyProtection="1">
      <alignment vertical="center" wrapTex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3" fillId="6" borderId="25" xfId="0" applyFont="1" applyFill="1" applyBorder="1" applyAlignment="1" applyProtection="1">
      <alignment horizontal="left" vertical="top" wrapText="1"/>
      <protection hidden="1"/>
    </xf>
    <xf numFmtId="0" fontId="3" fillId="6" borderId="40" xfId="0" applyFont="1" applyFill="1" applyBorder="1" applyAlignment="1" applyProtection="1">
      <alignment horizontal="left" vertical="top" wrapText="1"/>
      <protection hidden="1"/>
    </xf>
    <xf numFmtId="0" fontId="5" fillId="0" borderId="37" xfId="0" applyFont="1" applyBorder="1" applyAlignment="1" applyProtection="1">
      <alignment horizontal="left" vertical="top" wrapText="1"/>
      <protection hidden="1"/>
    </xf>
    <xf numFmtId="0" fontId="5" fillId="0" borderId="38" xfId="0" applyFont="1" applyBorder="1" applyAlignment="1" applyProtection="1">
      <alignment horizontal="left" vertical="top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4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52" fillId="36" borderId="44" xfId="0" applyFont="1" applyFill="1" applyBorder="1" applyAlignment="1" applyProtection="1">
      <alignment horizontal="left" vertical="center" wrapText="1"/>
      <protection hidden="1"/>
    </xf>
    <xf numFmtId="0" fontId="52" fillId="36" borderId="39" xfId="0" applyFont="1" applyFill="1" applyBorder="1" applyAlignment="1" applyProtection="1">
      <alignment horizontal="left" vertical="center" wrapText="1"/>
      <protection hidden="1"/>
    </xf>
    <xf numFmtId="0" fontId="52" fillId="36" borderId="45" xfId="0" applyFont="1" applyFill="1" applyBorder="1" applyAlignment="1" applyProtection="1">
      <alignment horizontal="left" vertical="center" wrapText="1"/>
      <protection hidden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3" fillId="6" borderId="22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3" fillId="6" borderId="35" xfId="0" applyFont="1" applyFill="1" applyBorder="1" applyAlignment="1" applyProtection="1">
      <alignment horizontal="left" vertical="center" wrapText="1"/>
      <protection hidden="1"/>
    </xf>
    <xf numFmtId="0" fontId="3" fillId="6" borderId="36" xfId="0" applyFont="1" applyFill="1" applyBorder="1" applyAlignment="1" applyProtection="1">
      <alignment horizontal="left" vertical="center" wrapText="1"/>
      <protection hidden="1"/>
    </xf>
    <xf numFmtId="0" fontId="3" fillId="6" borderId="46" xfId="0" applyFont="1" applyFill="1" applyBorder="1" applyAlignment="1" applyProtection="1">
      <alignment horizontal="left" vertical="center" wrapText="1"/>
      <protection hidden="1"/>
    </xf>
    <xf numFmtId="0" fontId="3" fillId="34" borderId="47" xfId="0" applyFont="1" applyFill="1" applyBorder="1" applyAlignment="1" applyProtection="1">
      <alignment horizontal="right" vertical="center" wrapText="1"/>
      <protection hidden="1"/>
    </xf>
    <xf numFmtId="0" fontId="0" fillId="34" borderId="34" xfId="0" applyFill="1" applyBorder="1" applyAlignment="1" applyProtection="1">
      <alignment horizontal="right" vertical="center" wrapText="1"/>
      <protection hidden="1"/>
    </xf>
    <xf numFmtId="0" fontId="0" fillId="34" borderId="32" xfId="0" applyFill="1" applyBorder="1" applyAlignment="1" applyProtection="1">
      <alignment horizontal="right" vertical="center" wrapText="1"/>
      <protection hidden="1"/>
    </xf>
    <xf numFmtId="0" fontId="5" fillId="0" borderId="48" xfId="0" applyFont="1" applyBorder="1" applyAlignment="1" applyProtection="1">
      <alignment horizontal="left" vertical="center" wrapText="1"/>
      <protection hidden="1"/>
    </xf>
    <xf numFmtId="0" fontId="5" fillId="0" borderId="49" xfId="0" applyFont="1" applyBorder="1" applyAlignment="1" applyProtection="1">
      <alignment horizontal="left" vertical="center" wrapText="1"/>
      <protection hidden="1"/>
    </xf>
    <xf numFmtId="0" fontId="3" fillId="6" borderId="25" xfId="0" applyFont="1" applyFill="1" applyBorder="1" applyAlignment="1" applyProtection="1">
      <alignment horizontal="left" vertical="center" wrapText="1"/>
      <protection hidden="1"/>
    </xf>
    <xf numFmtId="0" fontId="3" fillId="6" borderId="39" xfId="0" applyFont="1" applyFill="1" applyBorder="1" applyAlignment="1" applyProtection="1">
      <alignment horizontal="left" vertical="center" wrapText="1"/>
      <protection hidden="1"/>
    </xf>
    <xf numFmtId="0" fontId="3" fillId="6" borderId="40" xfId="0" applyFont="1" applyFill="1" applyBorder="1" applyAlignment="1" applyProtection="1">
      <alignment horizontal="left" vertical="center" wrapText="1"/>
      <protection hidden="1"/>
    </xf>
    <xf numFmtId="0" fontId="5" fillId="0" borderId="37" xfId="0" applyFont="1" applyFill="1" applyBorder="1" applyAlignment="1" applyProtection="1">
      <alignment horizontal="left" vertical="center" wrapText="1"/>
      <protection hidden="1"/>
    </xf>
    <xf numFmtId="0" fontId="5" fillId="0" borderId="38" xfId="0" applyFont="1" applyFill="1" applyBorder="1" applyAlignment="1" applyProtection="1">
      <alignment horizontal="left" vertical="center" wrapText="1"/>
      <protection hidden="1"/>
    </xf>
    <xf numFmtId="0" fontId="5" fillId="0" borderId="5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I47" sqref="I47"/>
    </sheetView>
  </sheetViews>
  <sheetFormatPr defaultColWidth="9.140625" defaultRowHeight="12.75"/>
  <cols>
    <col min="1" max="1" width="2.57421875" style="18" customWidth="1"/>
    <col min="2" max="3" width="9.140625" style="20" customWidth="1"/>
    <col min="4" max="4" width="38.8515625" style="20" customWidth="1"/>
    <col min="5" max="5" width="16.00390625" style="20" customWidth="1"/>
    <col min="6" max="6" width="41.7109375" style="20" customWidth="1"/>
    <col min="7" max="7" width="32.421875" style="20" customWidth="1"/>
    <col min="8" max="8" width="16.421875" style="20" bestFit="1" customWidth="1"/>
    <col min="9" max="16384" width="9.140625" style="20" customWidth="1"/>
  </cols>
  <sheetData>
    <row r="1" spans="2:7" ht="13.5" thickBot="1">
      <c r="B1" s="19"/>
      <c r="F1" s="93" t="s">
        <v>81</v>
      </c>
      <c r="G1" s="93"/>
    </row>
    <row r="2" spans="2:7" ht="15.75" customHeight="1">
      <c r="B2" s="94" t="s">
        <v>20</v>
      </c>
      <c r="C2" s="95"/>
      <c r="D2" s="95"/>
      <c r="E2" s="95"/>
      <c r="F2" s="95"/>
      <c r="G2" s="96"/>
    </row>
    <row r="3" spans="2:7" ht="17.25" customHeight="1">
      <c r="B3" s="97" t="s">
        <v>17</v>
      </c>
      <c r="C3" s="98"/>
      <c r="D3" s="98"/>
      <c r="E3" s="98"/>
      <c r="F3" s="98"/>
      <c r="G3" s="99"/>
    </row>
    <row r="4" spans="2:7" ht="22.5" customHeight="1">
      <c r="B4" s="39">
        <v>1</v>
      </c>
      <c r="C4" s="112" t="s">
        <v>64</v>
      </c>
      <c r="D4" s="113"/>
      <c r="E4" s="113"/>
      <c r="F4" s="114"/>
      <c r="G4" s="40" t="s">
        <v>11</v>
      </c>
    </row>
    <row r="5" spans="2:8" ht="35.25" customHeight="1" thickBot="1">
      <c r="B5" s="45" t="s">
        <v>5</v>
      </c>
      <c r="C5" s="100" t="s">
        <v>2</v>
      </c>
      <c r="D5" s="101"/>
      <c r="E5" s="101"/>
      <c r="F5" s="101"/>
      <c r="G5" s="42"/>
      <c r="H5" s="16">
        <f>IF(G53&gt;0,IF(G5/G53&lt;0.03,"","!!! Chybná výše ceny realizační studie"),"")</f>
      </c>
    </row>
    <row r="6" spans="1:7" ht="22.5" customHeight="1" thickBot="1">
      <c r="A6" s="22"/>
      <c r="B6" s="46" t="s">
        <v>24</v>
      </c>
      <c r="C6" s="107" t="s">
        <v>15</v>
      </c>
      <c r="D6" s="108"/>
      <c r="E6" s="108"/>
      <c r="F6" s="109"/>
      <c r="G6" s="43">
        <f>SUM(G5:G5)</f>
        <v>0</v>
      </c>
    </row>
    <row r="7" spans="2:7" ht="22.5" customHeight="1">
      <c r="B7" s="32">
        <v>42006</v>
      </c>
      <c r="C7" s="104" t="s">
        <v>57</v>
      </c>
      <c r="D7" s="105"/>
      <c r="E7" s="105"/>
      <c r="F7" s="106"/>
      <c r="G7" s="2" t="s">
        <v>11</v>
      </c>
    </row>
    <row r="8" spans="2:7" ht="35.25" customHeight="1">
      <c r="B8" s="31" t="s">
        <v>5</v>
      </c>
      <c r="C8" s="72" t="s">
        <v>41</v>
      </c>
      <c r="D8" s="73"/>
      <c r="E8" s="73"/>
      <c r="F8" s="74"/>
      <c r="G8" s="42"/>
    </row>
    <row r="9" spans="2:7" ht="35.25" customHeight="1">
      <c r="B9" s="31" t="s">
        <v>6</v>
      </c>
      <c r="C9" s="72" t="s">
        <v>54</v>
      </c>
      <c r="D9" s="73"/>
      <c r="E9" s="73"/>
      <c r="F9" s="74"/>
      <c r="G9" s="42"/>
    </row>
    <row r="10" spans="2:7" ht="33" customHeight="1">
      <c r="B10" s="31" t="s">
        <v>7</v>
      </c>
      <c r="C10" s="72" t="s">
        <v>40</v>
      </c>
      <c r="D10" s="73"/>
      <c r="E10" s="73"/>
      <c r="F10" s="74"/>
      <c r="G10" s="42"/>
    </row>
    <row r="11" spans="2:7" ht="33" customHeight="1">
      <c r="B11" s="31" t="s">
        <v>8</v>
      </c>
      <c r="C11" s="72" t="s">
        <v>53</v>
      </c>
      <c r="D11" s="73"/>
      <c r="E11" s="73"/>
      <c r="F11" s="74"/>
      <c r="G11" s="42"/>
    </row>
    <row r="12" spans="2:7" ht="33" customHeight="1">
      <c r="B12" s="31" t="s">
        <v>9</v>
      </c>
      <c r="C12" s="72" t="s">
        <v>42</v>
      </c>
      <c r="D12" s="73"/>
      <c r="E12" s="73"/>
      <c r="F12" s="74"/>
      <c r="G12" s="42"/>
    </row>
    <row r="13" spans="2:7" ht="33" customHeight="1">
      <c r="B13" s="31" t="s">
        <v>10</v>
      </c>
      <c r="C13" s="72" t="s">
        <v>52</v>
      </c>
      <c r="D13" s="73"/>
      <c r="E13" s="73"/>
      <c r="F13" s="74"/>
      <c r="G13" s="42"/>
    </row>
    <row r="14" spans="2:7" ht="33.75" customHeight="1">
      <c r="B14" s="31" t="s">
        <v>16</v>
      </c>
      <c r="C14" s="72" t="s">
        <v>60</v>
      </c>
      <c r="D14" s="73"/>
      <c r="E14" s="73"/>
      <c r="F14" s="74"/>
      <c r="G14" s="42"/>
    </row>
    <row r="15" spans="2:7" ht="33.75" customHeight="1">
      <c r="B15" s="31" t="s">
        <v>44</v>
      </c>
      <c r="C15" s="72" t="s">
        <v>51</v>
      </c>
      <c r="D15" s="73"/>
      <c r="E15" s="73"/>
      <c r="F15" s="74"/>
      <c r="G15" s="42"/>
    </row>
    <row r="16" spans="2:7" ht="33.75" customHeight="1">
      <c r="B16" s="31" t="s">
        <v>43</v>
      </c>
      <c r="C16" s="72" t="s">
        <v>56</v>
      </c>
      <c r="D16" s="73"/>
      <c r="E16" s="73"/>
      <c r="F16" s="74"/>
      <c r="G16" s="42"/>
    </row>
    <row r="17" spans="2:7" ht="33.75" customHeight="1">
      <c r="B17" s="31" t="s">
        <v>45</v>
      </c>
      <c r="C17" s="72" t="s">
        <v>65</v>
      </c>
      <c r="D17" s="73"/>
      <c r="E17" s="73"/>
      <c r="F17" s="74"/>
      <c r="G17" s="42"/>
    </row>
    <row r="18" spans="2:7" ht="22.5" customHeight="1">
      <c r="B18" s="41">
        <v>42037</v>
      </c>
      <c r="C18" s="102" t="s">
        <v>21</v>
      </c>
      <c r="D18" s="103"/>
      <c r="E18" s="33" t="s">
        <v>0</v>
      </c>
      <c r="F18" s="33" t="s">
        <v>13</v>
      </c>
      <c r="G18" s="40" t="s">
        <v>11</v>
      </c>
    </row>
    <row r="19" spans="2:7" ht="28.5" customHeight="1">
      <c r="B19" s="31" t="s">
        <v>46</v>
      </c>
      <c r="C19" s="75" t="s">
        <v>72</v>
      </c>
      <c r="D19" s="76"/>
      <c r="E19" s="14"/>
      <c r="F19" s="17"/>
      <c r="G19" s="15">
        <f>E19*F19</f>
        <v>0</v>
      </c>
    </row>
    <row r="20" spans="2:7" ht="19.5" customHeight="1">
      <c r="B20" s="31" t="s">
        <v>55</v>
      </c>
      <c r="C20" s="75" t="s">
        <v>73</v>
      </c>
      <c r="D20" s="76"/>
      <c r="E20" s="14"/>
      <c r="F20" s="17"/>
      <c r="G20" s="12">
        <f>E20*F20</f>
        <v>0</v>
      </c>
    </row>
    <row r="21" spans="2:7" ht="27" customHeight="1">
      <c r="B21" s="31" t="s">
        <v>68</v>
      </c>
      <c r="C21" s="75" t="s">
        <v>76</v>
      </c>
      <c r="D21" s="76"/>
      <c r="E21" s="14"/>
      <c r="F21" s="17"/>
      <c r="G21" s="12">
        <f>E21*F21</f>
        <v>0</v>
      </c>
    </row>
    <row r="22" spans="2:7" ht="32.25" customHeight="1">
      <c r="B22" s="31" t="s">
        <v>75</v>
      </c>
      <c r="C22" s="75" t="s">
        <v>77</v>
      </c>
      <c r="D22" s="76"/>
      <c r="E22" s="14"/>
      <c r="F22" s="17"/>
      <c r="G22" s="12">
        <f>E22*F22</f>
        <v>0</v>
      </c>
    </row>
    <row r="23" spans="2:7" ht="32.25" customHeight="1" thickBot="1">
      <c r="B23" s="56" t="s">
        <v>80</v>
      </c>
      <c r="C23" s="115" t="s">
        <v>74</v>
      </c>
      <c r="D23" s="116"/>
      <c r="E23" s="14"/>
      <c r="F23" s="57"/>
      <c r="G23" s="12">
        <f>E23*F23</f>
        <v>0</v>
      </c>
    </row>
    <row r="24" spans="1:7" ht="22.5" customHeight="1" thickBot="1">
      <c r="A24" s="22"/>
      <c r="B24" s="46" t="s">
        <v>25</v>
      </c>
      <c r="C24" s="107" t="s">
        <v>22</v>
      </c>
      <c r="D24" s="108"/>
      <c r="E24" s="108"/>
      <c r="F24" s="109"/>
      <c r="G24" s="43">
        <f>SUM(G8:G23)</f>
        <v>0</v>
      </c>
    </row>
    <row r="25" spans="2:7" ht="22.5" customHeight="1">
      <c r="B25" s="32">
        <v>42007</v>
      </c>
      <c r="C25" s="104" t="s">
        <v>58</v>
      </c>
      <c r="D25" s="105"/>
      <c r="E25" s="105"/>
      <c r="F25" s="106"/>
      <c r="G25" s="2" t="s">
        <v>11</v>
      </c>
    </row>
    <row r="26" spans="2:7" ht="33.75" customHeight="1">
      <c r="B26" s="31" t="s">
        <v>5</v>
      </c>
      <c r="C26" s="72" t="s">
        <v>47</v>
      </c>
      <c r="D26" s="73"/>
      <c r="E26" s="73"/>
      <c r="F26" s="74"/>
      <c r="G26" s="42"/>
    </row>
    <row r="27" spans="2:7" ht="33.75" customHeight="1">
      <c r="B27" s="31" t="s">
        <v>6</v>
      </c>
      <c r="C27" s="72" t="s">
        <v>48</v>
      </c>
      <c r="D27" s="73"/>
      <c r="E27" s="73"/>
      <c r="F27" s="74"/>
      <c r="G27" s="42"/>
    </row>
    <row r="28" spans="2:7" ht="33.75" customHeight="1">
      <c r="B28" s="31" t="s">
        <v>7</v>
      </c>
      <c r="C28" s="72" t="s">
        <v>49</v>
      </c>
      <c r="D28" s="73"/>
      <c r="E28" s="73"/>
      <c r="F28" s="74"/>
      <c r="G28" s="42"/>
    </row>
    <row r="29" spans="2:7" ht="33.75" customHeight="1">
      <c r="B29" s="31" t="s">
        <v>8</v>
      </c>
      <c r="C29" s="72" t="s">
        <v>50</v>
      </c>
      <c r="D29" s="73"/>
      <c r="E29" s="73"/>
      <c r="F29" s="74"/>
      <c r="G29" s="42"/>
    </row>
    <row r="30" spans="2:7" ht="33.75" customHeight="1">
      <c r="B30" s="31" t="s">
        <v>9</v>
      </c>
      <c r="C30" s="72" t="s">
        <v>66</v>
      </c>
      <c r="D30" s="73"/>
      <c r="E30" s="73"/>
      <c r="F30" s="74"/>
      <c r="G30" s="42"/>
    </row>
    <row r="31" spans="2:7" ht="22.5" customHeight="1">
      <c r="B31" s="41">
        <v>42038</v>
      </c>
      <c r="C31" s="102" t="s">
        <v>23</v>
      </c>
      <c r="D31" s="103"/>
      <c r="E31" s="33" t="s">
        <v>0</v>
      </c>
      <c r="F31" s="33" t="s">
        <v>13</v>
      </c>
      <c r="G31" s="40" t="s">
        <v>11</v>
      </c>
    </row>
    <row r="32" spans="2:7" ht="27.75" customHeight="1" thickBot="1">
      <c r="B32" s="31" t="s">
        <v>10</v>
      </c>
      <c r="C32" s="75" t="s">
        <v>78</v>
      </c>
      <c r="D32" s="76"/>
      <c r="E32" s="47"/>
      <c r="F32" s="58"/>
      <c r="G32" s="12">
        <f>E32*F32</f>
        <v>0</v>
      </c>
    </row>
    <row r="33" spans="1:7" ht="22.5" customHeight="1" thickBot="1">
      <c r="A33" s="22"/>
      <c r="B33" s="46" t="s">
        <v>26</v>
      </c>
      <c r="C33" s="107" t="s">
        <v>59</v>
      </c>
      <c r="D33" s="108"/>
      <c r="E33" s="108"/>
      <c r="F33" s="109"/>
      <c r="G33" s="43">
        <f>SUM(G26:G32)</f>
        <v>0</v>
      </c>
    </row>
    <row r="34" spans="1:7" ht="30" customHeight="1" thickBot="1">
      <c r="A34" s="22"/>
      <c r="B34" s="54" t="s">
        <v>34</v>
      </c>
      <c r="C34" s="67" t="s">
        <v>35</v>
      </c>
      <c r="D34" s="77"/>
      <c r="E34" s="77"/>
      <c r="F34" s="78"/>
      <c r="G34" s="44">
        <f>SUM(G6,G24,G33)</f>
        <v>0</v>
      </c>
    </row>
    <row r="35" spans="1:7" ht="17.25" customHeight="1" thickBot="1">
      <c r="A35" s="22"/>
      <c r="B35" s="50"/>
      <c r="C35" s="67" t="s">
        <v>79</v>
      </c>
      <c r="D35" s="77"/>
      <c r="E35" s="77"/>
      <c r="F35" s="78"/>
      <c r="G35" s="52">
        <f>SUM(G19:G23,G32:G32)</f>
        <v>0</v>
      </c>
    </row>
    <row r="36" spans="2:7" ht="10.5" customHeight="1" thickBot="1">
      <c r="B36" s="35"/>
      <c r="C36" s="36"/>
      <c r="D36" s="37"/>
      <c r="E36" s="37"/>
      <c r="F36" s="37"/>
      <c r="G36" s="38"/>
    </row>
    <row r="37" spans="1:7" ht="18.75" customHeight="1" thickBot="1">
      <c r="A37" s="22"/>
      <c r="B37" s="60" t="s">
        <v>33</v>
      </c>
      <c r="C37" s="61"/>
      <c r="D37" s="61"/>
      <c r="E37" s="61"/>
      <c r="F37" s="61"/>
      <c r="G37" s="62"/>
    </row>
    <row r="38" spans="2:7" ht="33" customHeight="1">
      <c r="B38" s="3">
        <v>4</v>
      </c>
      <c r="C38" s="63" t="s">
        <v>29</v>
      </c>
      <c r="D38" s="64"/>
      <c r="E38" s="9" t="s">
        <v>28</v>
      </c>
      <c r="F38" s="7" t="s">
        <v>3</v>
      </c>
      <c r="G38" s="6" t="s">
        <v>11</v>
      </c>
    </row>
    <row r="39" spans="1:7" ht="19.5" customHeight="1">
      <c r="A39" s="22"/>
      <c r="B39" s="21"/>
      <c r="C39" s="110" t="s">
        <v>31</v>
      </c>
      <c r="D39" s="111"/>
      <c r="E39" s="34">
        <v>3</v>
      </c>
      <c r="F39" s="28"/>
      <c r="G39" s="10">
        <f>E39*F39</f>
        <v>0</v>
      </c>
    </row>
    <row r="40" spans="2:7" ht="33" customHeight="1">
      <c r="B40" s="3">
        <v>5</v>
      </c>
      <c r="C40" s="83" t="s">
        <v>30</v>
      </c>
      <c r="D40" s="84"/>
      <c r="E40" s="9" t="s">
        <v>28</v>
      </c>
      <c r="F40" s="9" t="s">
        <v>3</v>
      </c>
      <c r="G40" s="6" t="s">
        <v>11</v>
      </c>
    </row>
    <row r="41" spans="1:7" ht="19.5" customHeight="1" thickBot="1">
      <c r="A41" s="22"/>
      <c r="B41" s="21"/>
      <c r="C41" s="85" t="s">
        <v>32</v>
      </c>
      <c r="D41" s="86"/>
      <c r="E41" s="34">
        <v>45</v>
      </c>
      <c r="F41" s="29"/>
      <c r="G41" s="10">
        <f>E41*F41</f>
        <v>0</v>
      </c>
    </row>
    <row r="42" spans="1:7" ht="22.5" customHeight="1" thickBot="1">
      <c r="A42" s="22"/>
      <c r="B42" s="51" t="s">
        <v>36</v>
      </c>
      <c r="C42" s="67" t="s">
        <v>39</v>
      </c>
      <c r="D42" s="68"/>
      <c r="E42" s="68"/>
      <c r="F42" s="79"/>
      <c r="G42" s="53">
        <f>SUM(G39,G41)</f>
        <v>0</v>
      </c>
    </row>
    <row r="43" spans="2:7" ht="12" customHeight="1" thickBot="1">
      <c r="B43" s="80"/>
      <c r="C43" s="81"/>
      <c r="D43" s="81"/>
      <c r="E43" s="81"/>
      <c r="F43" s="81"/>
      <c r="G43" s="82"/>
    </row>
    <row r="44" spans="2:7" ht="18" customHeight="1" thickBot="1">
      <c r="B44" s="60" t="s">
        <v>18</v>
      </c>
      <c r="C44" s="61"/>
      <c r="D44" s="61"/>
      <c r="E44" s="61"/>
      <c r="F44" s="61"/>
      <c r="G44" s="62"/>
    </row>
    <row r="45" spans="2:7" ht="32.25" customHeight="1">
      <c r="B45" s="4">
        <v>6</v>
      </c>
      <c r="C45" s="63" t="s">
        <v>1</v>
      </c>
      <c r="D45" s="64"/>
      <c r="E45" s="9" t="s">
        <v>71</v>
      </c>
      <c r="F45" s="8" t="s">
        <v>67</v>
      </c>
      <c r="G45" s="5" t="s">
        <v>4</v>
      </c>
    </row>
    <row r="46" spans="1:7" ht="19.5" customHeight="1" thickBot="1">
      <c r="A46" s="22"/>
      <c r="B46" s="1"/>
      <c r="C46" s="65" t="s">
        <v>70</v>
      </c>
      <c r="D46" s="66"/>
      <c r="E46" s="34">
        <v>300</v>
      </c>
      <c r="F46" s="11"/>
      <c r="G46" s="12">
        <f>E46*F46</f>
        <v>0</v>
      </c>
    </row>
    <row r="47" spans="1:7" ht="22.5" customHeight="1" thickBot="1">
      <c r="A47" s="22"/>
      <c r="B47" s="51" t="s">
        <v>37</v>
      </c>
      <c r="C47" s="67" t="s">
        <v>38</v>
      </c>
      <c r="D47" s="68"/>
      <c r="E47" s="68"/>
      <c r="F47" s="69"/>
      <c r="G47" s="53">
        <f>SUM(G46)</f>
        <v>0</v>
      </c>
    </row>
    <row r="48" spans="2:7" ht="6.75" customHeight="1" thickBot="1">
      <c r="B48" s="90"/>
      <c r="C48" s="91"/>
      <c r="D48" s="91"/>
      <c r="E48" s="91"/>
      <c r="F48" s="91"/>
      <c r="G48" s="92"/>
    </row>
    <row r="49" spans="2:7" ht="17.25" customHeight="1" thickBot="1">
      <c r="B49" s="60" t="s">
        <v>84</v>
      </c>
      <c r="C49" s="61"/>
      <c r="D49" s="61"/>
      <c r="E49" s="61"/>
      <c r="F49" s="61"/>
      <c r="G49" s="62"/>
    </row>
    <row r="50" spans="2:7" ht="34.5" customHeight="1">
      <c r="B50" s="4">
        <v>7</v>
      </c>
      <c r="C50" s="63" t="s">
        <v>85</v>
      </c>
      <c r="D50" s="64"/>
      <c r="E50" s="9" t="s">
        <v>71</v>
      </c>
      <c r="F50" s="8" t="s">
        <v>67</v>
      </c>
      <c r="G50" s="5" t="s">
        <v>4</v>
      </c>
    </row>
    <row r="51" spans="2:7" ht="34.5" customHeight="1" thickBot="1">
      <c r="B51" s="1"/>
      <c r="C51" s="115" t="s">
        <v>86</v>
      </c>
      <c r="D51" s="117"/>
      <c r="E51" s="34">
        <v>100</v>
      </c>
      <c r="F51" s="11"/>
      <c r="G51" s="12">
        <f>E51*F51</f>
        <v>0</v>
      </c>
    </row>
    <row r="52" spans="2:7" ht="34.5" customHeight="1" thickBot="1">
      <c r="B52" s="51" t="s">
        <v>83</v>
      </c>
      <c r="C52" s="67" t="s">
        <v>87</v>
      </c>
      <c r="D52" s="68"/>
      <c r="E52" s="68"/>
      <c r="F52" s="69"/>
      <c r="G52" s="53">
        <f>SUM(G51)</f>
        <v>0</v>
      </c>
    </row>
    <row r="53" spans="1:7" ht="36" customHeight="1" thickBot="1">
      <c r="A53" s="22"/>
      <c r="B53" s="59">
        <v>7</v>
      </c>
      <c r="C53" s="87" t="s">
        <v>82</v>
      </c>
      <c r="D53" s="88"/>
      <c r="E53" s="88"/>
      <c r="F53" s="89"/>
      <c r="G53" s="13">
        <f>SUM(G34,G42,G47,G52)</f>
        <v>0</v>
      </c>
    </row>
    <row r="54" spans="2:7" ht="8.25" customHeight="1">
      <c r="B54" s="23"/>
      <c r="C54" s="24"/>
      <c r="D54" s="24"/>
      <c r="E54" s="24"/>
      <c r="F54" s="24"/>
      <c r="G54" s="24"/>
    </row>
    <row r="55" spans="2:7" ht="14.25" customHeight="1">
      <c r="B55" s="55" t="s">
        <v>27</v>
      </c>
      <c r="C55" s="24"/>
      <c r="D55" s="24"/>
      <c r="E55" s="24"/>
      <c r="F55" s="24"/>
      <c r="G55" s="24"/>
    </row>
    <row r="56" spans="2:7" ht="36.75" customHeight="1">
      <c r="B56" s="72" t="s">
        <v>69</v>
      </c>
      <c r="C56" s="73"/>
      <c r="D56" s="73"/>
      <c r="E56" s="73"/>
      <c r="F56" s="73"/>
      <c r="G56" s="74"/>
    </row>
    <row r="57" spans="2:7" ht="12.75" customHeight="1">
      <c r="B57" s="48"/>
      <c r="C57" s="49"/>
      <c r="D57" s="49"/>
      <c r="E57" s="49"/>
      <c r="F57" s="49"/>
      <c r="G57" s="49"/>
    </row>
    <row r="58" spans="2:7" ht="15.75" customHeight="1">
      <c r="B58" s="55" t="s">
        <v>19</v>
      </c>
      <c r="C58" s="24"/>
      <c r="D58" s="24"/>
      <c r="E58" s="24"/>
      <c r="F58" s="24"/>
      <c r="G58" s="24"/>
    </row>
    <row r="59" spans="1:7" ht="41.25" customHeight="1">
      <c r="A59" s="25"/>
      <c r="B59" s="30">
        <v>1</v>
      </c>
      <c r="C59" s="72" t="s">
        <v>88</v>
      </c>
      <c r="D59" s="73"/>
      <c r="E59" s="73"/>
      <c r="F59" s="73"/>
      <c r="G59" s="74"/>
    </row>
    <row r="60" spans="2:7" ht="36.75" customHeight="1">
      <c r="B60" s="26">
        <v>2</v>
      </c>
      <c r="C60" s="70" t="s">
        <v>12</v>
      </c>
      <c r="D60" s="71"/>
      <c r="E60" s="71"/>
      <c r="F60" s="71"/>
      <c r="G60" s="71"/>
    </row>
    <row r="61" spans="2:7" ht="36.75" customHeight="1">
      <c r="B61" s="26">
        <v>3</v>
      </c>
      <c r="C61" s="70" t="s">
        <v>14</v>
      </c>
      <c r="D61" s="71"/>
      <c r="E61" s="71"/>
      <c r="F61" s="71"/>
      <c r="G61" s="71"/>
    </row>
    <row r="62" spans="1:7" ht="36.75" customHeight="1">
      <c r="A62" s="27"/>
      <c r="B62" s="26">
        <v>4</v>
      </c>
      <c r="C62" s="70" t="s">
        <v>61</v>
      </c>
      <c r="D62" s="71"/>
      <c r="E62" s="71"/>
      <c r="F62" s="71"/>
      <c r="G62" s="71"/>
    </row>
    <row r="63" spans="1:7" ht="36.75" customHeight="1">
      <c r="A63" s="27"/>
      <c r="B63" s="26">
        <v>5</v>
      </c>
      <c r="C63" s="70" t="s">
        <v>62</v>
      </c>
      <c r="D63" s="71"/>
      <c r="E63" s="71"/>
      <c r="F63" s="71"/>
      <c r="G63" s="71"/>
    </row>
    <row r="64" spans="2:7" ht="36.75" customHeight="1">
      <c r="B64" s="26">
        <v>6</v>
      </c>
      <c r="C64" s="70" t="s">
        <v>63</v>
      </c>
      <c r="D64" s="71"/>
      <c r="E64" s="71"/>
      <c r="F64" s="71"/>
      <c r="G64" s="71"/>
    </row>
  </sheetData>
  <sheetProtection password="CC06" sheet="1"/>
  <mergeCells count="59">
    <mergeCell ref="C17:F17"/>
    <mergeCell ref="C25:F25"/>
    <mergeCell ref="C20:D20"/>
    <mergeCell ref="C23:D23"/>
    <mergeCell ref="C19:D19"/>
    <mergeCell ref="C24:F24"/>
    <mergeCell ref="C16:F16"/>
    <mergeCell ref="C9:F9"/>
    <mergeCell ref="C10:F10"/>
    <mergeCell ref="C13:F13"/>
    <mergeCell ref="C14:F14"/>
    <mergeCell ref="C15:F15"/>
    <mergeCell ref="C39:D39"/>
    <mergeCell ref="C22:D22"/>
    <mergeCell ref="C32:D32"/>
    <mergeCell ref="C4:F4"/>
    <mergeCell ref="C18:D18"/>
    <mergeCell ref="C6:F6"/>
    <mergeCell ref="C28:F28"/>
    <mergeCell ref="C30:F30"/>
    <mergeCell ref="C27:F27"/>
    <mergeCell ref="C29:F29"/>
    <mergeCell ref="F1:G1"/>
    <mergeCell ref="B2:G2"/>
    <mergeCell ref="B3:G3"/>
    <mergeCell ref="B37:G37"/>
    <mergeCell ref="C5:F5"/>
    <mergeCell ref="C31:D31"/>
    <mergeCell ref="C7:F7"/>
    <mergeCell ref="C8:F8"/>
    <mergeCell ref="C11:F11"/>
    <mergeCell ref="C12:F12"/>
    <mergeCell ref="C63:G63"/>
    <mergeCell ref="C64:G64"/>
    <mergeCell ref="C40:D40"/>
    <mergeCell ref="C41:D41"/>
    <mergeCell ref="C46:D46"/>
    <mergeCell ref="C45:D45"/>
    <mergeCell ref="C62:G62"/>
    <mergeCell ref="C59:G59"/>
    <mergeCell ref="C53:F53"/>
    <mergeCell ref="B48:G48"/>
    <mergeCell ref="C21:D21"/>
    <mergeCell ref="C34:F34"/>
    <mergeCell ref="C35:F35"/>
    <mergeCell ref="C47:F47"/>
    <mergeCell ref="C42:F42"/>
    <mergeCell ref="B43:G43"/>
    <mergeCell ref="B44:G44"/>
    <mergeCell ref="C26:F26"/>
    <mergeCell ref="C33:F33"/>
    <mergeCell ref="C38:D38"/>
    <mergeCell ref="B49:G49"/>
    <mergeCell ref="C50:D50"/>
    <mergeCell ref="C51:D51"/>
    <mergeCell ref="C52:F52"/>
    <mergeCell ref="C60:G60"/>
    <mergeCell ref="C61:G61"/>
    <mergeCell ref="B56:G56"/>
  </mergeCells>
  <printOptions/>
  <pageMargins left="0.5905511811023622" right="0.3937007874015748" top="0.5905511811023622" bottom="0.31496062992125984" header="0.11811023622047244" footer="0.11811023622047244"/>
  <pageSetup fitToHeight="1" fitToWidth="1" horizontalDpi="600" verticalDpi="600" orientation="portrait" paperSize="9" scale="47" r:id="rId1"/>
  <ignoredErrors>
    <ignoredError sqref="G34 G6 H5 B48:G48 B46 B43:G44 B39:B41 B45:C45 G45 F40:G40 D42:G42 D47:G47 G19:G20 B53 D53:F53 G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Klimeš</dc:creator>
  <cp:keywords/>
  <dc:description/>
  <cp:lastModifiedBy>autor</cp:lastModifiedBy>
  <cp:lastPrinted>2015-06-08T09:02:36Z</cp:lastPrinted>
  <dcterms:created xsi:type="dcterms:W3CDTF">2011-02-14T08:52:57Z</dcterms:created>
  <dcterms:modified xsi:type="dcterms:W3CDTF">2015-06-08T09:12:00Z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654800163</vt:i4>
  </property>
  <property fmtid="{D5CDD505-2E9C-101B-9397-08002B2CF9AE}" pid="4" name="_EmailSubject">
    <vt:lpwstr>SDAT - Cenová tabulka - Úpravy dle připomínek sekce správní </vt:lpwstr>
  </property>
  <property fmtid="{D5CDD505-2E9C-101B-9397-08002B2CF9AE}" pid="5" name="_AuthorEmail">
    <vt:lpwstr>Radek.Budar@cnb.cz</vt:lpwstr>
  </property>
  <property fmtid="{D5CDD505-2E9C-101B-9397-08002B2CF9AE}" pid="6" name="_AuthorEmailDisplayName">
    <vt:lpwstr>Budař Radek</vt:lpwstr>
  </property>
  <property fmtid="{D5CDD505-2E9C-101B-9397-08002B2CF9AE}" pid="7" name="_PreviousAdHocReviewCycleID">
    <vt:i4>1236593067</vt:i4>
  </property>
  <property fmtid="{D5CDD505-2E9C-101B-9397-08002B2CF9AE}" pid="8" name="_ReviewingToolsShownOnce">
    <vt:lpwstr/>
  </property>
</Properties>
</file>