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210" windowWidth="15210" windowHeight="12990"/>
  </bookViews>
  <sheets>
    <sheet name="List1" sheetId="1" r:id="rId1"/>
    <sheet name="List2" sheetId="2" r:id="rId2"/>
    <sheet name="List3" sheetId="3" r:id="rId3"/>
    <sheet name="List4" sheetId="4" r:id="rId4"/>
  </sheets>
  <definedNames>
    <definedName name="_xlnm.Print_Area" localSheetId="0">List1!$A$1:$G$51</definedName>
  </definedNames>
  <calcPr calcId="145621"/>
</workbook>
</file>

<file path=xl/calcChain.xml><?xml version="1.0" encoding="utf-8"?>
<calcChain xmlns="http://schemas.openxmlformats.org/spreadsheetml/2006/main">
  <c r="G27" i="1" l="1"/>
  <c r="G38" i="1" l="1"/>
  <c r="G48" i="1" l="1"/>
  <c r="G47" i="1"/>
  <c r="G46" i="1"/>
  <c r="G45" i="1"/>
  <c r="G39" i="1"/>
  <c r="G17" i="1"/>
  <c r="G18" i="1"/>
  <c r="G19" i="1"/>
  <c r="G20" i="1"/>
  <c r="G21" i="1"/>
  <c r="G22" i="1"/>
  <c r="G23" i="1"/>
  <c r="G24" i="1"/>
  <c r="G25" i="1"/>
  <c r="G26" i="1"/>
  <c r="G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38" i="1" s="1"/>
  <c r="A39" i="1" s="1"/>
  <c r="G29" i="1" l="1"/>
  <c r="G9" i="1" s="1"/>
  <c r="G40" i="1"/>
  <c r="G10" i="1" s="1"/>
  <c r="G49" i="1"/>
  <c r="G11" i="1" s="1"/>
  <c r="G12" i="1" l="1"/>
</calcChain>
</file>

<file path=xl/sharedStrings.xml><?xml version="1.0" encoding="utf-8"?>
<sst xmlns="http://schemas.openxmlformats.org/spreadsheetml/2006/main" count="77" uniqueCount="53">
  <si>
    <t>Obchodní firma uchazeče</t>
  </si>
  <si>
    <t>IČO</t>
  </si>
  <si>
    <t>SKUPINA 1</t>
  </si>
  <si>
    <t>SKUPINA 2</t>
  </si>
  <si>
    <t>SKUPINA 3</t>
  </si>
  <si>
    <t xml:space="preserve">SKUPINA 1 </t>
  </si>
  <si>
    <t>č.pol.</t>
  </si>
  <si>
    <t>Popis položky</t>
  </si>
  <si>
    <t>jednotka</t>
  </si>
  <si>
    <t>počet.jednotek</t>
  </si>
  <si>
    <t>jedn. cena v Kč bez DPH</t>
  </si>
  <si>
    <t>kpl</t>
  </si>
  <si>
    <t>Vypracování ZOV</t>
  </si>
  <si>
    <t xml:space="preserve">SKUPINA 2 </t>
  </si>
  <si>
    <t xml:space="preserve">kpl /1 prohlídka </t>
  </si>
  <si>
    <t>kpl /1 kontrola</t>
  </si>
  <si>
    <t>hodina</t>
  </si>
  <si>
    <t xml:space="preserve">Popis položky </t>
  </si>
  <si>
    <t>Vypracování DSP</t>
  </si>
  <si>
    <t>Veškeré nutné revize a zkoušky vyžadované v souladu s právními předpisy ČR, platnými ČSN, EN a výrobcem (např.tlak. zkouška, revize elektro,  dodání certifikátů) potřebné pro zprovoznění díla.</t>
  </si>
  <si>
    <t>Adresa sídla nebo místa podnikání</t>
  </si>
  <si>
    <t>Ostatní jinde neuvedené činnosti potřebné k řádnému plnění</t>
  </si>
  <si>
    <t>ks/1 výjezd</t>
  </si>
  <si>
    <t>Demontáž stávajících vnitřních a venkovních jednotek VRV a split</t>
  </si>
  <si>
    <t>Dodávka a zprovoznění datového připojení všech chladících zařízení do stávajícího domovního systému MaR JCI přes komunikační rozhraní BACnet včetně komunikačních jednotek, úpravy stávající kabeláže, vytvoření vizualizační přehledové a zadávací obrazovky</t>
  </si>
  <si>
    <t>Ekologická likvidace všech demontovaných prvků</t>
  </si>
  <si>
    <t>Příloha č. 3 ZD</t>
  </si>
  <si>
    <t xml:space="preserve"> </t>
  </si>
  <si>
    <t>Cenová tabulka</t>
  </si>
  <si>
    <t>Dodavatel vyplní pouze žlutá pole v Kč bez DPH.                                                                                                                                                                                                                               Dodavatel uvede jednotlivé ceny s přesností na dvě desetinná místa.</t>
  </si>
  <si>
    <t>jednotková cena obsahuje veškeré nutné náklady k provedení vč. dopravy na všech dotčených zařízení</t>
  </si>
  <si>
    <t xml:space="preserve">Profylaktická prohlídka**) </t>
  </si>
  <si>
    <t>Cena celkem za SKUPINU 2  v Kč bez DPH (součet položek 13 a 14)</t>
  </si>
  <si>
    <t>cena celkem v Kč bez DPH</t>
  </si>
  <si>
    <t>Celková nabídková cena (součet řádků SKUPINA 1 až 3) v Kč bez DPH</t>
  </si>
  <si>
    <t>Výjezd technika/ků na pobočku ČNB k provedení mimozáruční či pozáruční opravy v době od 6:00 do 22:00 hod.***)</t>
  </si>
  <si>
    <t>Mimozáruční či pozáruční oprava prováděná v době od  22:00 do 6:00 hod. a ve dnech prac.klidu***)</t>
  </si>
  <si>
    <t>Výjezd obsahuje veškeré náklady, tzn. náklady na dopravu a čas strávený na cestě.</t>
  </si>
  <si>
    <t>Cena celkem za SKUPINU 3 v Kč bez DPH  (součet položek 15 až 18)</t>
  </si>
  <si>
    <t>počet jednotek za období 48 měsíců</t>
  </si>
  <si>
    <t>Vypracování DPS</t>
  </si>
  <si>
    <t>Cena celkem za SKUPINU 1 v Kč bez DPH (součet položek 1 až 12)</t>
  </si>
  <si>
    <t xml:space="preserve">SW licence (za komplet se považuje takový počet licencí, který je nezbytný pro bezproblémové fungování systému chlazení).     </t>
  </si>
  <si>
    <t>Specifikace potřebných licencí *) -                                  ……………………………………………………………………………………………………………………………………………………………………….(doplní dodavatel)</t>
  </si>
  <si>
    <t>Dodávka, montáž a doplnění chladících zařízení včetně všech vyvolaných prací (např, úprava elektroinstalace, úprava odvodu kondenzátu, rozvody chladiva)</t>
  </si>
  <si>
    <t xml:space="preserve">Stavební úpravy (např. úpravy podhledů, nosné rámy, izolátory chvění, ochranné a pomocné konstrukce, stavební přípomoci….) potřebné pro zprovoznění díla. </t>
  </si>
  <si>
    <t xml:space="preserve">Provedení komplexní zkoušky a ověřovacího provozu </t>
  </si>
  <si>
    <r>
      <t>Kontrola těsnosti chladicích okruhů dle nařízení Evropského parlamentu a Rady (ES) č. 1005/2009 v minimálním počtu prohlídek dle tohoto nařízení</t>
    </r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</t>
    </r>
  </si>
  <si>
    <r>
      <t>Mimozáruční či pozáruční oprava prováděná v době od 6.00 do 22:00 hod.</t>
    </r>
    <r>
      <rPr>
        <b/>
        <sz val="10"/>
        <rFont val="Arial"/>
        <family val="2"/>
        <charset val="238"/>
      </rPr>
      <t>***)</t>
    </r>
    <r>
      <rPr>
        <sz val="10"/>
        <rFont val="Arial"/>
        <family val="2"/>
        <charset val="238"/>
      </rPr>
      <t xml:space="preserve"> </t>
    </r>
  </si>
  <si>
    <r>
      <t>Výjezd technika/ků na pobočku ČNB k provedení mimozáruční a pozáruční opravy v době od 22:00 do 6:00 hod. nebo ve dnech prac. klidu</t>
    </r>
    <r>
      <rPr>
        <b/>
        <sz val="10"/>
        <rFont val="Arial"/>
        <family val="2"/>
        <charset val="238"/>
      </rPr>
      <t>***)</t>
    </r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</si>
  <si>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Dodavatel doplní počet profylaktických prohlídek dle požadavku výrobce. Počet kontrol doplní dodavatel v souladu s nařízením Evropského parlamentu a Rady (ES) č. 1005/2009, a to v minimálním počtu kontrol, stanovených v tomto nařízení v závislosti na obsahu chladiva v jednotlivých okruzích zařízení. V tabulce použité období 48 měsíců pro nacenění je z důvodu, že dle zákona č. 137/2006 Sb. je v případě smlouvy uzavírané na dobu neurčitou, rozhodná tato délka období.   </t>
    </r>
  </si>
  <si>
    <r>
      <rPr>
        <b/>
        <sz val="10"/>
        <color indexed="8"/>
        <rFont val="Arial"/>
        <family val="2"/>
        <charset val="238"/>
      </rPr>
      <t>***)</t>
    </r>
    <r>
      <rPr>
        <sz val="10"/>
        <color indexed="8"/>
        <rFont val="Arial"/>
        <family val="2"/>
        <charset val="238"/>
      </rPr>
      <t xml:space="preserve"> V položkách u mimozáručních a pozáručních oprav je uvedeno předpokládané množství hodin a výjezdů za období 48 měsíců, které vychází z předpokládaného čerpání zadavatelem. Zadavatel si vyhrazuje právo uvedená množství čerpat dle svých reálných potřeb, tj. přečerpat, nedočerpat či vůbec nečerpat; skutečný počet se tak může od předpokládaného počtu hodin a výjezdů lišit. </t>
    </r>
  </si>
  <si>
    <t>*) v případě, že nebudou/nebude licence zapotřebí (např. jsou součástí zařízení), bude řádek 12 naceněn 0 Kč (nulou), v případě, že bude zapotřebí licence, dodavatel uvede specifikaci potřebných licencí (licence) do žlutého pole a položku nacení.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</si>
</sst>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22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Border="1"/>
    <xf numFmtId="0" fontId="0" fillId="0" borderId="2" xfId="0" applyBorder="1"/>
    <xf numFmtId="0" fontId="2" fillId="2" borderId="1" xfId="0" applyFont="1" applyFill="1" applyBorder="1"/>
    <xf numFmtId="0" fontId="0" fillId="2" borderId="2" xfId="0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4" fontId="0" fillId="2" borderId="1" xfId="0" applyNumberFormat="1" applyFill="1" applyBorder="1"/>
    <xf numFmtId="4" fontId="1" fillId="0" borderId="12" xfId="0" applyNumberFormat="1" applyFont="1" applyBorder="1" applyAlignment="1"/>
    <xf numFmtId="0" fontId="3" fillId="0" borderId="1" xfId="0" applyFont="1" applyBorder="1"/>
    <xf numFmtId="4" fontId="0" fillId="3" borderId="1" xfId="0" applyNumberFormat="1" applyFill="1" applyBorder="1"/>
    <xf numFmtId="0" fontId="6" fillId="0" borderId="10" xfId="0" applyFont="1" applyBorder="1" applyAlignment="1"/>
    <xf numFmtId="0" fontId="3" fillId="0" borderId="1" xfId="0" applyFont="1" applyBorder="1" applyAlignment="1">
      <alignment wrapText="1"/>
    </xf>
    <xf numFmtId="0" fontId="2" fillId="5" borderId="6" xfId="0" applyFont="1" applyFill="1" applyBorder="1"/>
    <xf numFmtId="0" fontId="0" fillId="5" borderId="7" xfId="0" applyFill="1" applyBorder="1"/>
    <xf numFmtId="0" fontId="0" fillId="5" borderId="7" xfId="0" applyFill="1" applyBorder="1" applyAlignment="1"/>
    <xf numFmtId="0" fontId="0" fillId="5" borderId="8" xfId="0" applyFill="1" applyBorder="1" applyAlignment="1"/>
    <xf numFmtId="4" fontId="0" fillId="5" borderId="11" xfId="0" applyNumberFormat="1" applyFill="1" applyBorder="1" applyAlignment="1"/>
    <xf numFmtId="0" fontId="5" fillId="6" borderId="6" xfId="0" applyFont="1" applyFill="1" applyBorder="1"/>
    <xf numFmtId="0" fontId="3" fillId="6" borderId="7" xfId="0" applyFont="1" applyFill="1" applyBorder="1"/>
    <xf numFmtId="0" fontId="3" fillId="6" borderId="7" xfId="0" applyFont="1" applyFill="1" applyBorder="1" applyAlignment="1"/>
    <xf numFmtId="0" fontId="3" fillId="6" borderId="8" xfId="0" applyFont="1" applyFill="1" applyBorder="1" applyAlignment="1"/>
    <xf numFmtId="0" fontId="3" fillId="6" borderId="12" xfId="0" applyFont="1" applyFill="1" applyBorder="1" applyAlignment="1"/>
    <xf numFmtId="4" fontId="0" fillId="6" borderId="11" xfId="0" applyNumberFormat="1" applyFill="1" applyBorder="1" applyAlignment="1"/>
    <xf numFmtId="0" fontId="0" fillId="7" borderId="4" xfId="0" applyFill="1" applyBorder="1"/>
    <xf numFmtId="0" fontId="0" fillId="7" borderId="4" xfId="0" applyFill="1" applyBorder="1" applyAlignment="1"/>
    <xf numFmtId="0" fontId="0" fillId="7" borderId="5" xfId="0" applyFill="1" applyBorder="1" applyAlignment="1"/>
    <xf numFmtId="4" fontId="0" fillId="7" borderId="11" xfId="0" applyNumberFormat="1" applyFill="1" applyBorder="1" applyAlignment="1"/>
    <xf numFmtId="0" fontId="0" fillId="0" borderId="1" xfId="0" applyFill="1" applyBorder="1"/>
    <xf numFmtId="0" fontId="3" fillId="4" borderId="0" xfId="0" applyFont="1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2" fontId="0" fillId="0" borderId="1" xfId="0" applyNumberFormat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Alignment="1"/>
    <xf numFmtId="0" fontId="3" fillId="0" borderId="1" xfId="0" applyFont="1" applyFill="1" applyBorder="1" applyAlignment="1">
      <alignment horizontal="left" wrapText="1"/>
    </xf>
    <xf numFmtId="164" fontId="0" fillId="0" borderId="0" xfId="0" applyNumberFormat="1"/>
    <xf numFmtId="0" fontId="0" fillId="0" borderId="18" xfId="0" applyFill="1" applyBorder="1"/>
    <xf numFmtId="0" fontId="3" fillId="0" borderId="18" xfId="0" applyFont="1" applyBorder="1"/>
    <xf numFmtId="0" fontId="0" fillId="0" borderId="18" xfId="0" applyBorder="1"/>
    <xf numFmtId="4" fontId="0" fillId="2" borderId="18" xfId="0" applyNumberFormat="1" applyFill="1" applyBorder="1"/>
    <xf numFmtId="2" fontId="0" fillId="0" borderId="18" xfId="0" applyNumberFormat="1" applyBorder="1"/>
    <xf numFmtId="0" fontId="2" fillId="8" borderId="3" xfId="0" applyFont="1" applyFill="1" applyBorder="1"/>
    <xf numFmtId="0" fontId="12" fillId="5" borderId="6" xfId="0" applyFont="1" applyFill="1" applyBorder="1"/>
    <xf numFmtId="0" fontId="3" fillId="5" borderId="6" xfId="0" applyFont="1" applyFill="1" applyBorder="1"/>
    <xf numFmtId="2" fontId="11" fillId="5" borderId="19" xfId="0" applyNumberFormat="1" applyFont="1" applyFill="1" applyBorder="1"/>
    <xf numFmtId="0" fontId="0" fillId="6" borderId="7" xfId="0" applyFill="1" applyBorder="1"/>
    <xf numFmtId="2" fontId="11" fillId="6" borderId="19" xfId="0" applyNumberFormat="1" applyFont="1" applyFill="1" applyBorder="1"/>
    <xf numFmtId="0" fontId="11" fillId="0" borderId="0" xfId="0" applyFont="1" applyFill="1"/>
    <xf numFmtId="0" fontId="0" fillId="0" borderId="20" xfId="0" applyFill="1" applyBorder="1"/>
    <xf numFmtId="0" fontId="0" fillId="0" borderId="21" xfId="0" applyFill="1" applyBorder="1"/>
    <xf numFmtId="0" fontId="0" fillId="0" borderId="21" xfId="0" applyBorder="1"/>
    <xf numFmtId="0" fontId="3" fillId="0" borderId="21" xfId="0" applyFont="1" applyBorder="1"/>
    <xf numFmtId="0" fontId="0" fillId="0" borderId="4" xfId="0" applyBorder="1"/>
    <xf numFmtId="0" fontId="0" fillId="0" borderId="23" xfId="0" applyFill="1" applyBorder="1"/>
    <xf numFmtId="0" fontId="0" fillId="0" borderId="0" xfId="0" applyBorder="1"/>
    <xf numFmtId="2" fontId="0" fillId="0" borderId="24" xfId="0" applyNumberFormat="1" applyBorder="1"/>
    <xf numFmtId="0" fontId="0" fillId="0" borderId="25" xfId="0" applyFill="1" applyBorder="1"/>
    <xf numFmtId="0" fontId="3" fillId="0" borderId="17" xfId="0" applyFont="1" applyFill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7" xfId="0" applyBorder="1"/>
    <xf numFmtId="4" fontId="0" fillId="3" borderId="17" xfId="0" applyNumberFormat="1" applyFill="1" applyBorder="1"/>
    <xf numFmtId="0" fontId="0" fillId="0" borderId="9" xfId="0" applyBorder="1"/>
    <xf numFmtId="2" fontId="0" fillId="0" borderId="26" xfId="0" applyNumberFormat="1" applyBorder="1"/>
    <xf numFmtId="0" fontId="3" fillId="0" borderId="21" xfId="0" applyFont="1" applyBorder="1" applyAlignment="1">
      <alignment wrapText="1"/>
    </xf>
    <xf numFmtId="0" fontId="0" fillId="0" borderId="17" xfId="0" applyBorder="1" applyAlignment="1">
      <alignment wrapText="1"/>
    </xf>
    <xf numFmtId="0" fontId="3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1" xfId="0" applyFill="1" applyBorder="1"/>
    <xf numFmtId="0" fontId="0" fillId="3" borderId="17" xfId="0" applyFill="1" applyBorder="1"/>
    <xf numFmtId="0" fontId="3" fillId="0" borderId="22" xfId="0" applyFont="1" applyBorder="1"/>
    <xf numFmtId="164" fontId="3" fillId="0" borderId="22" xfId="0" applyNumberFormat="1" applyFont="1" applyBorder="1"/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/>
    <xf numFmtId="0" fontId="12" fillId="4" borderId="0" xfId="0" applyFont="1" applyFill="1" applyBorder="1" applyAlignment="1"/>
    <xf numFmtId="0" fontId="0" fillId="4" borderId="0" xfId="0" applyFill="1" applyBorder="1"/>
    <xf numFmtId="2" fontId="11" fillId="4" borderId="0" xfId="0" applyNumberFormat="1" applyFont="1" applyFill="1" applyBorder="1"/>
    <xf numFmtId="0" fontId="0" fillId="4" borderId="0" xfId="0" applyFill="1"/>
    <xf numFmtId="0" fontId="2" fillId="0" borderId="0" xfId="0" applyFont="1" applyAlignment="1" applyProtection="1">
      <alignment horizontal="left" wrapText="1"/>
      <protection locked="0"/>
    </xf>
    <xf numFmtId="0" fontId="3" fillId="0" borderId="18" xfId="0" applyFont="1" applyFill="1" applyBorder="1" applyAlignment="1">
      <alignment wrapText="1"/>
    </xf>
    <xf numFmtId="0" fontId="0" fillId="0" borderId="27" xfId="0" applyBorder="1"/>
    <xf numFmtId="0" fontId="11" fillId="8" borderId="28" xfId="0" applyFont="1" applyFill="1" applyBorder="1" applyAlignment="1"/>
    <xf numFmtId="0" fontId="11" fillId="8" borderId="9" xfId="0" applyFont="1" applyFill="1" applyBorder="1" applyAlignment="1">
      <alignment horizontal="left"/>
    </xf>
    <xf numFmtId="0" fontId="0" fillId="8" borderId="9" xfId="0" applyFill="1" applyBorder="1" applyAlignment="1"/>
    <xf numFmtId="0" fontId="0" fillId="8" borderId="9" xfId="0" applyFill="1" applyBorder="1"/>
    <xf numFmtId="2" fontId="11" fillId="8" borderId="29" xfId="0" applyNumberFormat="1" applyFont="1" applyFill="1" applyBorder="1"/>
    <xf numFmtId="0" fontId="0" fillId="0" borderId="30" xfId="0" applyFill="1" applyBorder="1"/>
    <xf numFmtId="0" fontId="3" fillId="3" borderId="30" xfId="0" applyFont="1" applyFill="1" applyBorder="1" applyAlignment="1">
      <alignment horizontal="left" vertical="top" wrapText="1"/>
    </xf>
    <xf numFmtId="0" fontId="7" fillId="4" borderId="4" xfId="0" applyFont="1" applyFill="1" applyBorder="1" applyAlignment="1"/>
    <xf numFmtId="0" fontId="3" fillId="4" borderId="4" xfId="0" applyFont="1" applyFill="1" applyBorder="1" applyAlignment="1"/>
    <xf numFmtId="0" fontId="7" fillId="4" borderId="0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12" fillId="6" borderId="6" xfId="0" applyFont="1" applyFill="1" applyBorder="1" applyAlignment="1"/>
    <xf numFmtId="0" fontId="12" fillId="6" borderId="7" xfId="0" applyFont="1" applyFill="1" applyBorder="1" applyAlignment="1"/>
    <xf numFmtId="0" fontId="12" fillId="6" borderId="15" xfId="0" applyFont="1" applyFill="1" applyBorder="1" applyAlignment="1"/>
    <xf numFmtId="0" fontId="2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/>
    <xf numFmtId="0" fontId="0" fillId="0" borderId="14" xfId="0" applyBorder="1" applyAlignment="1"/>
    <xf numFmtId="0" fontId="0" fillId="0" borderId="13" xfId="0" applyBorder="1" applyAlignment="1"/>
    <xf numFmtId="0" fontId="0" fillId="2" borderId="2" xfId="0" applyFill="1" applyBorder="1" applyAlignment="1"/>
    <xf numFmtId="0" fontId="1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6" xfId="0" applyFont="1" applyFill="1" applyBorder="1" applyAlignment="1"/>
    <xf numFmtId="0" fontId="0" fillId="0" borderId="7" xfId="0" applyBorder="1" applyAlignment="1"/>
    <xf numFmtId="4" fontId="0" fillId="3" borderId="18" xfId="0" applyNumberFormat="1" applyFill="1" applyBorder="1" applyAlignment="1"/>
    <xf numFmtId="0" fontId="0" fillId="3" borderId="30" xfId="0" applyFill="1" applyBorder="1" applyAlignment="1"/>
    <xf numFmtId="2" fontId="0" fillId="0" borderId="18" xfId="0" applyNumberFormat="1" applyBorder="1" applyAlignment="1"/>
    <xf numFmtId="0" fontId="0" fillId="0" borderId="30" xfId="0" applyBorder="1" applyAlignment="1"/>
    <xf numFmtId="0" fontId="3" fillId="0" borderId="18" xfId="0" applyFont="1" applyBorder="1" applyAlignment="1"/>
    <xf numFmtId="0" fontId="0" fillId="0" borderId="18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Normal="110" zoomScaleSheetLayoutView="100" workbookViewId="0">
      <selection activeCell="E20" sqref="E20"/>
    </sheetView>
  </sheetViews>
  <sheetFormatPr defaultRowHeight="12.75" x14ac:dyDescent="0.2"/>
  <cols>
    <col min="1" max="1" width="7" customWidth="1"/>
    <col min="2" max="2" width="67.85546875" customWidth="1"/>
    <col min="3" max="3" width="8.7109375" customWidth="1"/>
    <col min="4" max="4" width="29" customWidth="1"/>
    <col min="5" max="5" width="33.7109375" customWidth="1"/>
    <col min="6" max="6" width="22.28515625" hidden="1" customWidth="1"/>
    <col min="7" max="7" width="26" customWidth="1"/>
  </cols>
  <sheetData>
    <row r="1" spans="1:7" ht="21" x14ac:dyDescent="0.35">
      <c r="B1" s="36" t="s">
        <v>27</v>
      </c>
      <c r="E1" s="37"/>
      <c r="F1" s="106" t="s">
        <v>26</v>
      </c>
      <c r="G1" s="107"/>
    </row>
    <row r="2" spans="1:7" x14ac:dyDescent="0.2">
      <c r="B2" s="112" t="s">
        <v>28</v>
      </c>
      <c r="C2" s="113"/>
      <c r="D2" s="113"/>
      <c r="E2" s="113"/>
      <c r="F2" s="39"/>
      <c r="G2" s="39"/>
    </row>
    <row r="3" spans="1:7" x14ac:dyDescent="0.2">
      <c r="B3" s="113"/>
      <c r="C3" s="113"/>
      <c r="D3" s="113"/>
      <c r="E3" s="113"/>
      <c r="F3" s="39"/>
      <c r="G3" s="39"/>
    </row>
    <row r="4" spans="1:7" ht="6" customHeight="1" x14ac:dyDescent="0.2">
      <c r="B4" s="113"/>
      <c r="C4" s="113"/>
      <c r="D4" s="113"/>
      <c r="E4" s="113"/>
      <c r="F4" s="39"/>
      <c r="G4" s="39"/>
    </row>
    <row r="5" spans="1:7" ht="25.5" customHeight="1" x14ac:dyDescent="0.2">
      <c r="B5" s="114" t="s">
        <v>29</v>
      </c>
      <c r="C5" s="115"/>
      <c r="D5" s="115"/>
      <c r="E5" s="115"/>
    </row>
    <row r="6" spans="1:7" ht="27" customHeight="1" x14ac:dyDescent="0.25">
      <c r="B6" s="1" t="s">
        <v>0</v>
      </c>
      <c r="C6" s="2" t="s">
        <v>1</v>
      </c>
      <c r="D6" s="108" t="s">
        <v>20</v>
      </c>
      <c r="E6" s="109"/>
      <c r="F6" s="109"/>
      <c r="G6" s="110"/>
    </row>
    <row r="7" spans="1:7" ht="15" x14ac:dyDescent="0.25">
      <c r="B7" s="3"/>
      <c r="C7" s="4"/>
      <c r="D7" s="111"/>
      <c r="E7" s="109"/>
      <c r="F7" s="109"/>
      <c r="G7" s="110"/>
    </row>
    <row r="8" spans="1:7" ht="12.75" customHeight="1" thickBot="1" x14ac:dyDescent="0.3">
      <c r="B8" s="5"/>
      <c r="C8" s="6"/>
      <c r="D8" s="7"/>
      <c r="E8" s="8"/>
      <c r="F8" s="8"/>
      <c r="G8" s="8"/>
    </row>
    <row r="9" spans="1:7" ht="15.75" thickBot="1" x14ac:dyDescent="0.3">
      <c r="B9" s="52" t="s">
        <v>2</v>
      </c>
      <c r="C9" s="30"/>
      <c r="D9" s="31"/>
      <c r="E9" s="32"/>
      <c r="F9" s="32"/>
      <c r="G9" s="33">
        <f>+G29</f>
        <v>0</v>
      </c>
    </row>
    <row r="10" spans="1:7" ht="15.75" thickBot="1" x14ac:dyDescent="0.3">
      <c r="B10" s="19" t="s">
        <v>3</v>
      </c>
      <c r="C10" s="20"/>
      <c r="D10" s="21"/>
      <c r="E10" s="22"/>
      <c r="F10" s="22"/>
      <c r="G10" s="23">
        <f>+G40</f>
        <v>0</v>
      </c>
    </row>
    <row r="11" spans="1:7" ht="15.75" thickBot="1" x14ac:dyDescent="0.3">
      <c r="B11" s="24" t="s">
        <v>4</v>
      </c>
      <c r="C11" s="25"/>
      <c r="D11" s="26"/>
      <c r="E11" s="27"/>
      <c r="F11" s="28"/>
      <c r="G11" s="29">
        <f>+G49</f>
        <v>0</v>
      </c>
    </row>
    <row r="12" spans="1:7" ht="19.5" thickBot="1" x14ac:dyDescent="0.35">
      <c r="B12" s="119" t="s">
        <v>34</v>
      </c>
      <c r="C12" s="120"/>
      <c r="D12" s="120"/>
      <c r="E12" s="9"/>
      <c r="F12" s="17"/>
      <c r="G12" s="14">
        <f>ROUND(SUM(G9:G11),2)</f>
        <v>0</v>
      </c>
    </row>
    <row r="13" spans="1:7" ht="15" x14ac:dyDescent="0.25">
      <c r="B13" s="5"/>
      <c r="C13" s="6"/>
      <c r="D13" s="7"/>
      <c r="E13" s="8"/>
      <c r="F13" s="8"/>
      <c r="G13" s="8"/>
    </row>
    <row r="14" spans="1:7" ht="15.75" x14ac:dyDescent="0.25">
      <c r="A14" s="58" t="s">
        <v>5</v>
      </c>
      <c r="B14" s="58"/>
    </row>
    <row r="15" spans="1:7" x14ac:dyDescent="0.2">
      <c r="A15" s="34" t="s">
        <v>6</v>
      </c>
      <c r="B15" s="34" t="s">
        <v>7</v>
      </c>
      <c r="C15" s="10" t="s">
        <v>8</v>
      </c>
      <c r="D15" s="10" t="s">
        <v>9</v>
      </c>
      <c r="E15" s="15" t="s">
        <v>10</v>
      </c>
      <c r="G15" s="15" t="s">
        <v>33</v>
      </c>
    </row>
    <row r="16" spans="1:7" x14ac:dyDescent="0.2">
      <c r="A16" s="34">
        <v>1</v>
      </c>
      <c r="B16" s="41" t="s">
        <v>40</v>
      </c>
      <c r="C16" s="10" t="s">
        <v>11</v>
      </c>
      <c r="D16" s="10">
        <v>1</v>
      </c>
      <c r="E16" s="13"/>
      <c r="G16" s="40">
        <f>+E16*D16</f>
        <v>0</v>
      </c>
    </row>
    <row r="17" spans="1:7" x14ac:dyDescent="0.2">
      <c r="A17" s="34">
        <f>+A16+1</f>
        <v>2</v>
      </c>
      <c r="B17" s="42" t="s">
        <v>12</v>
      </c>
      <c r="C17" s="10" t="s">
        <v>11</v>
      </c>
      <c r="D17" s="10">
        <v>1</v>
      </c>
      <c r="E17" s="13"/>
      <c r="G17" s="40">
        <f t="shared" ref="G17:G26" si="0">+E17*D17</f>
        <v>0</v>
      </c>
    </row>
    <row r="18" spans="1:7" x14ac:dyDescent="0.2">
      <c r="A18" s="34">
        <f t="shared" ref="A18:A26" si="1">+A17+1</f>
        <v>3</v>
      </c>
      <c r="B18" s="43" t="s">
        <v>23</v>
      </c>
      <c r="C18" s="15" t="s">
        <v>11</v>
      </c>
      <c r="D18" s="10">
        <v>1</v>
      </c>
      <c r="E18" s="13"/>
      <c r="G18" s="40">
        <f t="shared" si="0"/>
        <v>0</v>
      </c>
    </row>
    <row r="19" spans="1:7" ht="25.5" x14ac:dyDescent="0.2">
      <c r="A19" s="34">
        <f t="shared" si="1"/>
        <v>4</v>
      </c>
      <c r="B19" s="43" t="s">
        <v>44</v>
      </c>
      <c r="C19" s="15" t="s">
        <v>11</v>
      </c>
      <c r="D19" s="10">
        <v>1</v>
      </c>
      <c r="E19" s="13"/>
      <c r="G19" s="40">
        <f t="shared" si="0"/>
        <v>0</v>
      </c>
    </row>
    <row r="20" spans="1:7" ht="51" x14ac:dyDescent="0.2">
      <c r="A20" s="34">
        <f t="shared" si="1"/>
        <v>5</v>
      </c>
      <c r="B20" s="41" t="s">
        <v>24</v>
      </c>
      <c r="C20" s="15" t="s">
        <v>11</v>
      </c>
      <c r="D20" s="10">
        <v>1</v>
      </c>
      <c r="E20" s="16"/>
      <c r="G20" s="40">
        <f t="shared" si="0"/>
        <v>0</v>
      </c>
    </row>
    <row r="21" spans="1:7" ht="38.25" x14ac:dyDescent="0.2">
      <c r="A21" s="34">
        <f t="shared" si="1"/>
        <v>6</v>
      </c>
      <c r="B21" s="41" t="s">
        <v>19</v>
      </c>
      <c r="C21" s="10" t="s">
        <v>11</v>
      </c>
      <c r="D21" s="10">
        <v>1</v>
      </c>
      <c r="E21" s="13"/>
      <c r="G21" s="40">
        <f t="shared" si="0"/>
        <v>0</v>
      </c>
    </row>
    <row r="22" spans="1:7" ht="38.25" x14ac:dyDescent="0.2">
      <c r="A22" s="34">
        <f t="shared" si="1"/>
        <v>7</v>
      </c>
      <c r="B22" s="41" t="s">
        <v>45</v>
      </c>
      <c r="C22" s="10" t="s">
        <v>11</v>
      </c>
      <c r="D22" s="10">
        <v>1</v>
      </c>
      <c r="E22" s="13"/>
      <c r="G22" s="40">
        <f t="shared" si="0"/>
        <v>0</v>
      </c>
    </row>
    <row r="23" spans="1:7" x14ac:dyDescent="0.2">
      <c r="A23" s="34">
        <f t="shared" si="1"/>
        <v>8</v>
      </c>
      <c r="B23" s="41" t="s">
        <v>46</v>
      </c>
      <c r="C23" s="15" t="s">
        <v>11</v>
      </c>
      <c r="D23" s="10">
        <v>1</v>
      </c>
      <c r="E23" s="13"/>
      <c r="G23" s="40">
        <f t="shared" si="0"/>
        <v>0</v>
      </c>
    </row>
    <row r="24" spans="1:7" x14ac:dyDescent="0.2">
      <c r="A24" s="34">
        <f t="shared" si="1"/>
        <v>9</v>
      </c>
      <c r="B24" s="42" t="s">
        <v>18</v>
      </c>
      <c r="C24" s="10" t="s">
        <v>11</v>
      </c>
      <c r="D24" s="10">
        <v>1</v>
      </c>
      <c r="E24" s="13"/>
      <c r="G24" s="40">
        <f t="shared" si="0"/>
        <v>0</v>
      </c>
    </row>
    <row r="25" spans="1:7" x14ac:dyDescent="0.2">
      <c r="A25" s="34">
        <f t="shared" si="1"/>
        <v>10</v>
      </c>
      <c r="B25" s="41" t="s">
        <v>25</v>
      </c>
      <c r="C25" s="15" t="s">
        <v>11</v>
      </c>
      <c r="D25" s="10">
        <v>1</v>
      </c>
      <c r="E25" s="13"/>
      <c r="G25" s="40">
        <f t="shared" si="0"/>
        <v>0</v>
      </c>
    </row>
    <row r="26" spans="1:7" x14ac:dyDescent="0.2">
      <c r="A26" s="47">
        <f t="shared" si="1"/>
        <v>11</v>
      </c>
      <c r="B26" s="89" t="s">
        <v>21</v>
      </c>
      <c r="C26" s="48" t="s">
        <v>11</v>
      </c>
      <c r="D26" s="49">
        <v>1</v>
      </c>
      <c r="E26" s="50"/>
      <c r="G26" s="51">
        <f t="shared" si="0"/>
        <v>0</v>
      </c>
    </row>
    <row r="27" spans="1:7" s="90" customFormat="1" ht="25.5" x14ac:dyDescent="0.2">
      <c r="A27" s="47">
        <v>12</v>
      </c>
      <c r="B27" s="89" t="s">
        <v>42</v>
      </c>
      <c r="C27" s="125" t="s">
        <v>11</v>
      </c>
      <c r="D27" s="126">
        <v>1</v>
      </c>
      <c r="E27" s="121"/>
      <c r="G27" s="123">
        <f>E27*D27</f>
        <v>0</v>
      </c>
    </row>
    <row r="28" spans="1:7" s="65" customFormat="1" ht="41.25" customHeight="1" x14ac:dyDescent="0.2">
      <c r="A28" s="96"/>
      <c r="B28" s="97" t="s">
        <v>43</v>
      </c>
      <c r="C28" s="124"/>
      <c r="D28" s="124"/>
      <c r="E28" s="122"/>
      <c r="G28" s="124"/>
    </row>
    <row r="29" spans="1:7" ht="19.5" customHeight="1" thickBot="1" x14ac:dyDescent="0.3">
      <c r="A29" s="91" t="s">
        <v>41</v>
      </c>
      <c r="B29" s="92"/>
      <c r="C29" s="93"/>
      <c r="D29" s="93"/>
      <c r="E29" s="93"/>
      <c r="F29" s="94"/>
      <c r="G29" s="95">
        <f>SUM(G16:G28)</f>
        <v>0</v>
      </c>
    </row>
    <row r="30" spans="1:7" s="38" customFormat="1" ht="25.5" customHeight="1" x14ac:dyDescent="0.2">
      <c r="A30" s="116" t="s">
        <v>52</v>
      </c>
      <c r="B30" s="113"/>
      <c r="C30" s="113"/>
      <c r="D30" s="113"/>
      <c r="E30" s="113"/>
      <c r="F30" s="113"/>
      <c r="G30" s="113"/>
    </row>
    <row r="31" spans="1:7" ht="6.75" customHeight="1" x14ac:dyDescent="0.25">
      <c r="A31" s="105"/>
      <c r="B31" s="105"/>
      <c r="C31" s="105"/>
      <c r="D31" s="105"/>
      <c r="E31" s="105"/>
      <c r="F31" s="105"/>
      <c r="G31" s="105"/>
    </row>
    <row r="32" spans="1:7" ht="6.75" customHeight="1" x14ac:dyDescent="0.25">
      <c r="A32" s="88"/>
      <c r="B32" s="88"/>
      <c r="C32" s="88"/>
      <c r="D32" s="88"/>
      <c r="E32" s="88"/>
      <c r="F32" s="88"/>
      <c r="G32" s="88"/>
    </row>
    <row r="33" spans="1:7" ht="53.25" customHeight="1" x14ac:dyDescent="0.25">
      <c r="A33" s="88"/>
      <c r="B33" s="88"/>
      <c r="C33" s="88"/>
      <c r="D33" s="88"/>
      <c r="E33" s="88"/>
      <c r="F33" s="88"/>
      <c r="G33" s="88"/>
    </row>
    <row r="34" spans="1:7" ht="6.75" customHeight="1" x14ac:dyDescent="0.25">
      <c r="A34" s="88"/>
      <c r="B34" s="88"/>
      <c r="C34" s="88"/>
      <c r="D34" s="88"/>
      <c r="E34" s="88"/>
      <c r="F34" s="88"/>
      <c r="G34" s="88"/>
    </row>
    <row r="35" spans="1:7" ht="6.75" customHeight="1" x14ac:dyDescent="0.25">
      <c r="A35" s="88"/>
      <c r="B35" s="88"/>
      <c r="C35" s="88"/>
      <c r="D35" s="88"/>
      <c r="E35" s="88"/>
      <c r="F35" s="88"/>
      <c r="G35" s="88"/>
    </row>
    <row r="36" spans="1:7" ht="16.5" thickBot="1" x14ac:dyDescent="0.3">
      <c r="A36" s="58" t="s">
        <v>13</v>
      </c>
      <c r="B36" s="58"/>
    </row>
    <row r="37" spans="1:7" ht="25.5" x14ac:dyDescent="0.2">
      <c r="A37" s="59" t="s">
        <v>6</v>
      </c>
      <c r="B37" s="60" t="s">
        <v>17</v>
      </c>
      <c r="C37" s="61" t="s">
        <v>8</v>
      </c>
      <c r="D37" s="74" t="s">
        <v>39</v>
      </c>
      <c r="E37" s="83" t="s">
        <v>10</v>
      </c>
      <c r="F37" s="63"/>
      <c r="G37" s="80" t="s">
        <v>33</v>
      </c>
    </row>
    <row r="38" spans="1:7" ht="25.5" x14ac:dyDescent="0.2">
      <c r="A38" s="64">
        <f>+A28+1</f>
        <v>1</v>
      </c>
      <c r="B38" s="41" t="s">
        <v>31</v>
      </c>
      <c r="C38" s="18" t="s">
        <v>14</v>
      </c>
      <c r="D38" s="78"/>
      <c r="E38" s="16"/>
      <c r="F38" s="65"/>
      <c r="G38" s="66">
        <f>+E38*D38</f>
        <v>0</v>
      </c>
    </row>
    <row r="39" spans="1:7" ht="26.25" thickBot="1" x14ac:dyDescent="0.25">
      <c r="A39" s="67">
        <f>+A38+1</f>
        <v>2</v>
      </c>
      <c r="B39" s="68" t="s">
        <v>47</v>
      </c>
      <c r="C39" s="75" t="s">
        <v>15</v>
      </c>
      <c r="D39" s="79"/>
      <c r="E39" s="71"/>
      <c r="F39" s="72"/>
      <c r="G39" s="73">
        <f t="shared" ref="G39" si="2">+E39*D39</f>
        <v>0</v>
      </c>
    </row>
    <row r="40" spans="1:7" ht="16.5" thickBot="1" x14ac:dyDescent="0.3">
      <c r="A40" s="53" t="s">
        <v>32</v>
      </c>
      <c r="B40" s="54"/>
      <c r="C40" s="20"/>
      <c r="D40" s="20"/>
      <c r="E40" s="20"/>
      <c r="F40" s="20"/>
      <c r="G40" s="55">
        <f>SUM(G38:G39)</f>
        <v>0</v>
      </c>
    </row>
    <row r="41" spans="1:7" x14ac:dyDescent="0.2">
      <c r="A41" s="35" t="s">
        <v>30</v>
      </c>
      <c r="G41" s="46"/>
    </row>
    <row r="42" spans="1:7" s="77" customFormat="1" ht="39" customHeight="1" x14ac:dyDescent="0.2">
      <c r="A42" s="117" t="s">
        <v>50</v>
      </c>
      <c r="B42" s="118"/>
      <c r="C42" s="118"/>
      <c r="D42" s="118"/>
      <c r="E42" s="118"/>
      <c r="F42" s="118"/>
      <c r="G42" s="118"/>
    </row>
    <row r="43" spans="1:7" ht="16.5" thickBot="1" x14ac:dyDescent="0.3">
      <c r="A43" s="58" t="s">
        <v>4</v>
      </c>
      <c r="B43" s="58"/>
      <c r="C43" s="12"/>
      <c r="G43" s="46"/>
    </row>
    <row r="44" spans="1:7" ht="25.5" customHeight="1" x14ac:dyDescent="0.2">
      <c r="A44" s="59" t="s">
        <v>6</v>
      </c>
      <c r="B44" s="60" t="s">
        <v>7</v>
      </c>
      <c r="C44" s="61" t="s">
        <v>8</v>
      </c>
      <c r="D44" s="82" t="s">
        <v>39</v>
      </c>
      <c r="E44" s="62" t="s">
        <v>10</v>
      </c>
      <c r="F44" s="63"/>
      <c r="G44" s="81" t="s">
        <v>33</v>
      </c>
    </row>
    <row r="45" spans="1:7" ht="16.5" customHeight="1" x14ac:dyDescent="0.2">
      <c r="A45" s="64">
        <v>1</v>
      </c>
      <c r="B45" s="41" t="s">
        <v>48</v>
      </c>
      <c r="C45" s="11" t="s">
        <v>16</v>
      </c>
      <c r="D45" s="10">
        <v>20</v>
      </c>
      <c r="E45" s="16"/>
      <c r="F45" s="65"/>
      <c r="G45" s="66">
        <f t="shared" ref="G45:G48" si="3">+E45*D45</f>
        <v>0</v>
      </c>
    </row>
    <row r="46" spans="1:7" ht="25.5" x14ac:dyDescent="0.2">
      <c r="A46" s="64">
        <v>2</v>
      </c>
      <c r="B46" s="45" t="s">
        <v>36</v>
      </c>
      <c r="C46" s="11" t="s">
        <v>16</v>
      </c>
      <c r="D46" s="10">
        <v>10</v>
      </c>
      <c r="E46" s="16"/>
      <c r="F46" s="65"/>
      <c r="G46" s="66">
        <f t="shared" si="3"/>
        <v>0</v>
      </c>
    </row>
    <row r="47" spans="1:7" ht="25.5" x14ac:dyDescent="0.2">
      <c r="A47" s="64">
        <v>3</v>
      </c>
      <c r="B47" s="41" t="s">
        <v>35</v>
      </c>
      <c r="C47" s="18" t="s">
        <v>22</v>
      </c>
      <c r="D47" s="10">
        <v>4</v>
      </c>
      <c r="E47" s="16"/>
      <c r="F47" s="65"/>
      <c r="G47" s="66">
        <f t="shared" si="3"/>
        <v>0</v>
      </c>
    </row>
    <row r="48" spans="1:7" ht="26.25" thickBot="1" x14ac:dyDescent="0.25">
      <c r="A48" s="67">
        <v>4</v>
      </c>
      <c r="B48" s="68" t="s">
        <v>49</v>
      </c>
      <c r="C48" s="69" t="s">
        <v>22</v>
      </c>
      <c r="D48" s="70">
        <v>1</v>
      </c>
      <c r="E48" s="71"/>
      <c r="F48" s="72"/>
      <c r="G48" s="73">
        <f t="shared" si="3"/>
        <v>0</v>
      </c>
    </row>
    <row r="49" spans="1:7" ht="16.5" thickBot="1" x14ac:dyDescent="0.3">
      <c r="A49" s="102" t="s">
        <v>38</v>
      </c>
      <c r="B49" s="103"/>
      <c r="C49" s="103"/>
      <c r="D49" s="103"/>
      <c r="E49" s="104"/>
      <c r="F49" s="56"/>
      <c r="G49" s="57">
        <f>SUM(G45:G48)</f>
        <v>0</v>
      </c>
    </row>
    <row r="50" spans="1:7" s="87" customFormat="1" ht="13.5" customHeight="1" x14ac:dyDescent="0.25">
      <c r="A50" s="98" t="s">
        <v>37</v>
      </c>
      <c r="B50" s="99"/>
      <c r="C50" s="99"/>
      <c r="D50" s="84"/>
      <c r="E50" s="84"/>
      <c r="F50" s="85"/>
      <c r="G50" s="86"/>
    </row>
    <row r="51" spans="1:7" s="87" customFormat="1" ht="25.5" customHeight="1" x14ac:dyDescent="0.2">
      <c r="A51" s="100" t="s">
        <v>51</v>
      </c>
      <c r="B51" s="101"/>
      <c r="C51" s="101"/>
      <c r="D51" s="101"/>
      <c r="E51" s="101"/>
      <c r="F51" s="101"/>
      <c r="G51" s="101"/>
    </row>
    <row r="52" spans="1:7" ht="27" customHeight="1" x14ac:dyDescent="0.2">
      <c r="A52" s="76"/>
      <c r="B52" s="44"/>
      <c r="C52" s="44"/>
      <c r="D52" s="44"/>
      <c r="E52" s="44"/>
      <c r="F52" s="44"/>
      <c r="G52" s="44"/>
    </row>
    <row r="53" spans="1:7" ht="27" customHeight="1" x14ac:dyDescent="0.2">
      <c r="A53" s="76"/>
      <c r="B53" s="44"/>
      <c r="C53" s="44"/>
      <c r="D53" s="44"/>
      <c r="E53" s="44"/>
      <c r="F53" s="44"/>
      <c r="G53" s="44"/>
    </row>
    <row r="54" spans="1:7" ht="27" customHeight="1" x14ac:dyDescent="0.2">
      <c r="A54" s="76"/>
      <c r="B54" s="44"/>
      <c r="C54" s="44"/>
      <c r="D54" s="44"/>
      <c r="E54" s="44"/>
      <c r="F54" s="44"/>
      <c r="G54" s="44"/>
    </row>
  </sheetData>
  <sheetProtection password="CC64" sheet="1" objects="1" scenarios="1"/>
  <protectedRanges>
    <protectedRange sqref="B7:G7" name="Oblast1"/>
    <protectedRange sqref="E16:E28" name="Oblast2"/>
    <protectedRange sqref="B28" name="Oblast3"/>
    <protectedRange sqref="E28" name="Oblast4"/>
    <protectedRange sqref="D38:E39" name="Oblast5"/>
    <protectedRange sqref="E45:E48" name="Oblast6"/>
  </protectedRanges>
  <mergeCells count="16">
    <mergeCell ref="A50:C50"/>
    <mergeCell ref="A51:G51"/>
    <mergeCell ref="A49:E49"/>
    <mergeCell ref="A31:G31"/>
    <mergeCell ref="F1:G1"/>
    <mergeCell ref="D6:G6"/>
    <mergeCell ref="D7:G7"/>
    <mergeCell ref="B2:E4"/>
    <mergeCell ref="B5:E5"/>
    <mergeCell ref="A30:G30"/>
    <mergeCell ref="A42:G42"/>
    <mergeCell ref="B12:D12"/>
    <mergeCell ref="E27:E28"/>
    <mergeCell ref="G27:G28"/>
    <mergeCell ref="C27:C28"/>
    <mergeCell ref="D27:D28"/>
  </mergeCells>
  <phoneticPr fontId="4" type="noConversion"/>
  <pageMargins left="0.78740157480314965" right="0.78740157480314965" top="0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" sqref="A42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" sqref="A42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" sqref="A42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List2</vt:lpstr>
      <vt:lpstr>List3</vt:lpstr>
      <vt:lpstr>List4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U00348</dc:creator>
  <cp:lastModifiedBy>Matějka Petr</cp:lastModifiedBy>
  <cp:lastPrinted>2015-01-09T13:23:32Z</cp:lastPrinted>
  <dcterms:created xsi:type="dcterms:W3CDTF">2013-10-03T16:49:35Z</dcterms:created>
  <dcterms:modified xsi:type="dcterms:W3CDTF">2015-02-06T11:56:51Z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-1216134496</vt:i4>
  </property>
  <property fmtid="{D5CDD505-2E9C-101B-9397-08002B2CF9AE}" pid="3" name="_NewReviewCycle">
    <vt:lpwstr/>
  </property>
  <property fmtid="{D5CDD505-2E9C-101B-9397-08002B2CF9AE}" pid="4" name="_EmailSubject">
    <vt:lpwstr>to je to správné znění</vt:lpwstr>
  </property>
  <property fmtid="{D5CDD505-2E9C-101B-9397-08002B2CF9AE}" pid="5" name="_AuthorEmail">
    <vt:lpwstr>Petr.Matejka@cnb.cz</vt:lpwstr>
  </property>
  <property fmtid="{D5CDD505-2E9C-101B-9397-08002B2CF9AE}" pid="6" name="_AuthorEmailDisplayName">
    <vt:lpwstr>Matějka Petr</vt:lpwstr>
  </property>
  <property fmtid="{D5CDD505-2E9C-101B-9397-08002B2CF9AE}" pid="7" name="_PreviousAdHocReviewCycleID">
    <vt:i4>2077359468</vt:i4>
  </property>
</Properties>
</file>