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34 - PO - Dodávka a instalace wallboxů pro nabíjení elektromobilů v garáži ústředí ČNB\Poptávkový dopis vč. příloh (smlouva)\"/>
    </mc:Choice>
  </mc:AlternateContent>
  <bookViews>
    <workbookView xWindow="-105" yWindow="-105" windowWidth="23250" windowHeight="12570"/>
  </bookViews>
  <sheets>
    <sheet name="ČNB - wallboxy" sheetId="3" r:id="rId1"/>
  </sheets>
  <definedNames>
    <definedName name="_xlnm.Print_Area" localSheetId="0">'ČNB - wallboxy'!$A$5:$I$328</definedName>
  </definedNames>
  <calcPr calcId="162913"/>
</workbook>
</file>

<file path=xl/calcChain.xml><?xml version="1.0" encoding="utf-8"?>
<calcChain xmlns="http://schemas.openxmlformats.org/spreadsheetml/2006/main">
  <c r="H328" i="3" l="1"/>
  <c r="H327" i="3"/>
  <c r="H310" i="3"/>
  <c r="H296" i="3"/>
  <c r="H282" i="3"/>
  <c r="H268" i="3"/>
  <c r="H254" i="3"/>
  <c r="H240" i="3"/>
  <c r="H226" i="3"/>
  <c r="H212" i="3"/>
  <c r="H198" i="3"/>
  <c r="H184" i="3"/>
  <c r="H170" i="3"/>
  <c r="H156" i="3"/>
  <c r="H142" i="3"/>
  <c r="H128" i="3"/>
  <c r="H108" i="3"/>
  <c r="H94" i="3"/>
  <c r="H80" i="3"/>
  <c r="H66" i="3"/>
  <c r="H8" i="3"/>
  <c r="H326" i="3" l="1"/>
  <c r="H325" i="3"/>
  <c r="H323" i="3" l="1"/>
  <c r="H322" i="3"/>
  <c r="H321" i="3"/>
  <c r="H320" i="3"/>
  <c r="H319" i="3"/>
  <c r="H318" i="3"/>
  <c r="H317" i="3"/>
  <c r="H316" i="3"/>
  <c r="H315" i="3"/>
  <c r="H314" i="3"/>
  <c r="H313" i="3"/>
  <c r="H324" i="3" s="1"/>
  <c r="H329" i="3" s="1"/>
  <c r="H312" i="3"/>
  <c r="H311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52" i="3" s="1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18" i="3"/>
  <c r="H127" i="3"/>
  <c r="H33" i="3"/>
  <c r="H36" i="3"/>
  <c r="H35" i="3"/>
  <c r="H37" i="3"/>
  <c r="H34" i="3"/>
  <c r="H32" i="3"/>
  <c r="H29" i="3"/>
  <c r="H119" i="3"/>
  <c r="H121" i="3"/>
  <c r="H120" i="3"/>
  <c r="H109" i="3"/>
  <c r="H110" i="3" s="1"/>
  <c r="H125" i="3"/>
  <c r="H124" i="3"/>
  <c r="H126" i="3"/>
  <c r="H123" i="3"/>
  <c r="H122" i="3"/>
  <c r="H31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6" i="3"/>
  <c r="H117" i="3"/>
  <c r="H11" i="3"/>
  <c r="H10" i="3"/>
  <c r="H38" i="3" l="1"/>
  <c r="H9" i="3"/>
  <c r="H30" i="3" s="1"/>
  <c r="H111" i="3" s="1"/>
  <c r="H330" i="3" s="1"/>
  <c r="H115" i="3" l="1"/>
</calcChain>
</file>

<file path=xl/sharedStrings.xml><?xml version="1.0" encoding="utf-8"?>
<sst xmlns="http://schemas.openxmlformats.org/spreadsheetml/2006/main" count="700" uniqueCount="102">
  <si>
    <t>Pol.</t>
  </si>
  <si>
    <t>Název</t>
  </si>
  <si>
    <t>Celková cena</t>
  </si>
  <si>
    <t>ks</t>
  </si>
  <si>
    <t>m</t>
  </si>
  <si>
    <t>podružný montážní materiál, kabelová oka, zemnící svorky, označovací štítky na kabely, vázací pásky …</t>
  </si>
  <si>
    <t>kpl</t>
  </si>
  <si>
    <t>Zařízení staveniště, doprava, přesun, třídění odpadů, odvoz demontovaného materiálu do sběrného dvora nebo na skládku</t>
  </si>
  <si>
    <t>Počet</t>
  </si>
  <si>
    <t>MJ</t>
  </si>
  <si>
    <t>Cena MJ
materiál</t>
  </si>
  <si>
    <t>Cena MJ
práce</t>
  </si>
  <si>
    <t>Komentář
položek</t>
  </si>
  <si>
    <t>Upřesnění</t>
  </si>
  <si>
    <t>Wallbox (22kW)</t>
  </si>
  <si>
    <t>Wallbox 1</t>
  </si>
  <si>
    <t>Kabel CYKY-J  5x16</t>
  </si>
  <si>
    <t>Wallbox 2</t>
  </si>
  <si>
    <t>Wallbox 3</t>
  </si>
  <si>
    <t>Wallbox 4</t>
  </si>
  <si>
    <t>Wallbox 5</t>
  </si>
  <si>
    <t>Wallbox 6</t>
  </si>
  <si>
    <t>Wallbox 7</t>
  </si>
  <si>
    <t>Wallbox 8</t>
  </si>
  <si>
    <t>Wallbox 9</t>
  </si>
  <si>
    <t>Wallbox 10</t>
  </si>
  <si>
    <t>Wallbox 11</t>
  </si>
  <si>
    <t>Wallbox 12</t>
  </si>
  <si>
    <t>Wallbox 13</t>
  </si>
  <si>
    <t>Wallbox 14</t>
  </si>
  <si>
    <t>Wallbox 15</t>
  </si>
  <si>
    <t>Wallbox 16</t>
  </si>
  <si>
    <t>Wallbox 17</t>
  </si>
  <si>
    <t>Wallbox 18</t>
  </si>
  <si>
    <t>Wallbox 19</t>
  </si>
  <si>
    <t>Wallbox 20</t>
  </si>
  <si>
    <t>Montážní materiál k instalaci wallboxu</t>
  </si>
  <si>
    <t>-</t>
  </si>
  <si>
    <t>Ohyb horizontální 90° pro kabelové žlaby - 60x60 mm</t>
  </si>
  <si>
    <t>Ohyb horizontální 90° pro kabelové žlaby - 100x60 mm</t>
  </si>
  <si>
    <t>Ohyb horizontální 90° pro kabelové žlaby - 200x60 mm</t>
  </si>
  <si>
    <t>Odbočení horizontální pro kabelové žlaby - 60x60 mm</t>
  </si>
  <si>
    <t>Odbočení horizontální pro kabelové žlaby - 100x60 mm</t>
  </si>
  <si>
    <t>Odbočení horizontální pro kabelové žlaby - 200x60 mm</t>
  </si>
  <si>
    <t>Ohyb vnější vertikální 90° pro žlaby - 60x60 mm</t>
  </si>
  <si>
    <t>Ohyb vnitřní vertikální 90° pro žlaby - 60x60 mm</t>
  </si>
  <si>
    <t>Ohyb vnitřní vertikální 90° pro žlaby - 200x60 mm</t>
  </si>
  <si>
    <t>Ohyb vnitřní vertikální 90° pro žlaby - 100x60 mm</t>
  </si>
  <si>
    <t>Ohyb vnější vertikální 90° pro žlaby - 200x60 mm</t>
  </si>
  <si>
    <t>Ohyb vnější vertikální 90° pro žlaby - 100x60 mm</t>
  </si>
  <si>
    <t>Žlab kabelový plný perforovaný - 60x60mm, včetně spojek, závěsů, výložníků</t>
  </si>
  <si>
    <t>Žlab kabelový plný perforovaný - 100x60mm, včetně spojek, závěsů, výložníků</t>
  </si>
  <si>
    <t>Žlab kabelový plný perforovaný - 200x60mm, včetně spojek, závěsů, výložníků</t>
  </si>
  <si>
    <t>Žlab kabelový plný neperforovaný - protipožární, 60x60mm, včetně spojek, závěsů, výložníků</t>
  </si>
  <si>
    <t>Víko univerzální pro kabelové žlaby - 60x60mm</t>
  </si>
  <si>
    <t>Kabel UTP cat6 (MODBUS TCP)</t>
  </si>
  <si>
    <t>Revizní zpráva pro daný wallbox</t>
  </si>
  <si>
    <t>Zaškolení obsluhy</t>
  </si>
  <si>
    <t>Chránička - husí krk + instalační materiál</t>
  </si>
  <si>
    <t>Chránička - trubka +  instalační materiál</t>
  </si>
  <si>
    <t>hod</t>
  </si>
  <si>
    <t>Zapojení silových a komunikačních kabelů mezi RWB-1 a WB</t>
  </si>
  <si>
    <t>CELKOVÁ CENA ZA WALLBOX</t>
  </si>
  <si>
    <t>CELKOVÁ CENA NOVÝCH KABELOVÝCH TRAS</t>
  </si>
  <si>
    <t>Nouzové požární tlačítko s rozpínacím kontaktem</t>
  </si>
  <si>
    <t>Kabel CXKH-V-O 2x1,5</t>
  </si>
  <si>
    <t>CELKOVÁ CENA NOUZOVÉHO VYPNUTÍ</t>
  </si>
  <si>
    <t>Zapojení a odzkoušení nouzových tlačítek</t>
  </si>
  <si>
    <t>Tabulka značení - nouzové vypnutí</t>
  </si>
  <si>
    <t>Instalační materiál pro nouzová tlačítka</t>
  </si>
  <si>
    <t>Konektor RJ45</t>
  </si>
  <si>
    <t>Protipožární ucpávka do 250mm x 250mm,  60 minut</t>
  </si>
  <si>
    <t>Protipožární ucpávka do 100mm x 100mm,  60 minut</t>
  </si>
  <si>
    <t>Poznámky:</t>
  </si>
  <si>
    <t>CELKOVÁ CENA ZA ŠKOLENÍ</t>
  </si>
  <si>
    <t>MIMOZÁRUČNÍ OPRAVA</t>
  </si>
  <si>
    <t>Hodinová sazba za mimozáruční opravy</t>
  </si>
  <si>
    <t>Celková cena za mimozáruční opravy v době záruky</t>
  </si>
  <si>
    <t>Dokumentace skutečného provedení pro WB</t>
  </si>
  <si>
    <t>Vrtání otvor v betonu nebo zdivu d=10 až 25mm (včetně inst. materiálu)</t>
  </si>
  <si>
    <t>Vrtání otvor v betonu nebo zdivu d=63 až 100mm (včetně inst. materiálu)</t>
  </si>
  <si>
    <t>Zaškolení obsluhy (v počtu až 5 osob ve2 termínech)</t>
  </si>
  <si>
    <t>Nové kabelové trasy a žlaby, Vrtání a těsnění</t>
  </si>
  <si>
    <t>systém nouzového vypnutí (tlačitka)</t>
  </si>
  <si>
    <t xml:space="preserve">CENOVÁ TABULKA </t>
  </si>
  <si>
    <t>"Dodávka a instalace wallboxů pro nabíjení elektromobilů v garáží ústředí ČNB"</t>
  </si>
  <si>
    <t>Část 1. Cena za dílo dle čl. I odst. 1 a 2 smlouvy (instalace nových kabelových tras, systému nouzového vypnutí napájení, dodávka a zapojení 5 ks wallboxů)</t>
  </si>
  <si>
    <t>Cena celkem za dílo v Kč bez DPH (položky 1 až 10)</t>
  </si>
  <si>
    <t>Část 2. Ceny wallboxů na výzvu dle čl. I odst. 3 smlouvy, mimozáruční opravy</t>
  </si>
  <si>
    <t>Cena celkem za wallboxy na výzvu a mimozáruční opravy v Kč bez DPH (položky 12 až 27)</t>
  </si>
  <si>
    <r>
      <t xml:space="preserve">Celková nabídková cena v Kč bez DPH </t>
    </r>
    <r>
      <rPr>
        <sz val="18"/>
        <rFont val="Calibri"/>
        <family val="2"/>
        <charset val="238"/>
        <scheme val="minor"/>
      </rPr>
      <t>(položka 11 + položka 28)</t>
    </r>
  </si>
  <si>
    <t>Uvedené ceny zahrnují veškeré náklady dodavatele spojené s plněním dle smlouvy.</t>
  </si>
  <si>
    <t>Dodavatel vyplní veškerá žlutě podbarvená pole, ostatní náležitosti není oprávněn jakkoliv měnit.</t>
  </si>
  <si>
    <t>Instalace wallboxů na určené místo  a nastavení wallboxu</t>
  </si>
  <si>
    <t>Instalace wallboxů na určené místo a nastavení wallboxu</t>
  </si>
  <si>
    <t xml:space="preserve">Provedení zkoušky funkčnosti wallboxu (rozsah max 8 hodin) ( poznm.1) </t>
  </si>
  <si>
    <t>Cena za výjezd zhotovitele (tam i zpět) k Provedení mimozáruční opravy</t>
  </si>
  <si>
    <t>poznm.1</t>
  </si>
  <si>
    <t>Vysvětlivky:</t>
  </si>
  <si>
    <t>Provedení zkoušky součinnosti dle čl. IV odst. 2 smlouvy.</t>
  </si>
  <si>
    <t>Ceny dodavatel uvede v Kč bez DPH s přesností na dvě desetinná místa.</t>
  </si>
  <si>
    <t>Příloha č. 2 poptávky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</si>
</sst>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color rgb="FF0070C0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6" fillId="0" borderId="0" applyFon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164" fontId="7" fillId="2" borderId="20" xfId="0" applyNumberFormat="1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164" fontId="5" fillId="3" borderId="9" xfId="0" applyNumberFormat="1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164" fontId="5" fillId="3" borderId="11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164" fontId="5" fillId="0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horizontal="left" vertical="center"/>
    </xf>
    <xf numFmtId="164" fontId="5" fillId="7" borderId="11" xfId="0" applyNumberFormat="1" applyFont="1" applyFill="1" applyBorder="1" applyAlignment="1">
      <alignment horizontal="left" vertical="center"/>
    </xf>
    <xf numFmtId="164" fontId="5" fillId="7" borderId="0" xfId="0" applyNumberFormat="1" applyFont="1" applyFill="1" applyAlignment="1">
      <alignment horizontal="left" vertical="center"/>
    </xf>
    <xf numFmtId="164" fontId="5" fillId="7" borderId="26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 textRotation="90" wrapText="1"/>
    </xf>
    <xf numFmtId="164" fontId="5" fillId="4" borderId="9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wrapText="1"/>
    </xf>
    <xf numFmtId="164" fontId="5" fillId="0" borderId="26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0" fillId="0" borderId="0" xfId="0" applyFill="1" applyAlignment="1">
      <alignment horizontal="left" vertical="top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textRotation="90" wrapText="1"/>
    </xf>
    <xf numFmtId="0" fontId="5" fillId="8" borderId="22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left" vertical="center" wrapText="1"/>
    </xf>
    <xf numFmtId="164" fontId="5" fillId="8" borderId="26" xfId="0" applyNumberFormat="1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 textRotation="90" wrapText="1"/>
    </xf>
    <xf numFmtId="0" fontId="1" fillId="8" borderId="15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5" fillId="0" borderId="17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164" fontId="5" fillId="6" borderId="13" xfId="0" applyNumberFormat="1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6" borderId="31" xfId="0" applyFont="1" applyFill="1" applyBorder="1" applyAlignment="1">
      <alignment horizontal="left" vertical="center"/>
    </xf>
    <xf numFmtId="0" fontId="14" fillId="6" borderId="3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right" vertic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9" defaultPivotStyle="PivotStyleLight16"/>
  <colors>
    <mruColors>
      <color rgb="FFFF6969"/>
      <color rgb="FFFFEBEB"/>
      <color rgb="FFE6E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9"/>
  <sheetViews>
    <sheetView tabSelected="1" zoomScale="110" zoomScaleNormal="110" workbookViewId="0">
      <pane ySplit="5" topLeftCell="A6" activePane="bottomLeft" state="frozen"/>
      <selection pane="bottomLeft" activeCell="H2" sqref="H2:I2"/>
    </sheetView>
  </sheetViews>
  <sheetFormatPr defaultColWidth="8.83203125" defaultRowHeight="12.75" x14ac:dyDescent="0.2"/>
  <cols>
    <col min="1" max="1" width="4.5" style="1" bestFit="1" customWidth="1"/>
    <col min="2" max="2" width="12.33203125" style="1" bestFit="1" customWidth="1"/>
    <col min="3" max="3" width="60.1640625" style="2" customWidth="1"/>
    <col min="4" max="4" width="6.1640625" style="1" bestFit="1" customWidth="1"/>
    <col min="5" max="5" width="4" style="1" bestFit="1" customWidth="1"/>
    <col min="6" max="8" width="20.83203125" style="2" customWidth="1"/>
    <col min="9" max="9" width="12.83203125" style="2" customWidth="1"/>
    <col min="10" max="10" width="14.83203125" style="2" bestFit="1" customWidth="1"/>
    <col min="11" max="11" width="12.33203125" style="2" bestFit="1" customWidth="1"/>
    <col min="12" max="12" width="60.1640625" style="2" customWidth="1"/>
    <col min="13" max="13" width="6.1640625" style="2" bestFit="1" customWidth="1"/>
    <col min="14" max="14" width="4" style="2" bestFit="1" customWidth="1"/>
    <col min="15" max="17" width="20.83203125" style="2" customWidth="1"/>
    <col min="18" max="18" width="37.1640625" style="2" customWidth="1"/>
    <col min="19" max="19" width="12.83203125" style="2" customWidth="1"/>
    <col min="20" max="16384" width="8.83203125" style="2"/>
  </cols>
  <sheetData>
    <row r="2" spans="1:9" ht="13.5" thickBot="1" x14ac:dyDescent="0.25">
      <c r="H2" s="120" t="s">
        <v>101</v>
      </c>
      <c r="I2" s="120"/>
    </row>
    <row r="3" spans="1:9" ht="28.5" customHeight="1" thickBot="1" x14ac:dyDescent="0.25">
      <c r="A3" s="101" t="s">
        <v>84</v>
      </c>
      <c r="B3" s="102"/>
      <c r="C3" s="102"/>
      <c r="D3" s="102"/>
      <c r="E3" s="102"/>
      <c r="F3" s="102"/>
      <c r="G3" s="102"/>
      <c r="H3" s="102"/>
      <c r="I3" s="103"/>
    </row>
    <row r="4" spans="1:9" ht="28.5" customHeight="1" thickBot="1" x14ac:dyDescent="0.25">
      <c r="A4" s="101" t="s">
        <v>85</v>
      </c>
      <c r="B4" s="102"/>
      <c r="C4" s="102"/>
      <c r="D4" s="102"/>
      <c r="E4" s="102"/>
      <c r="F4" s="102"/>
      <c r="G4" s="102"/>
      <c r="H4" s="102"/>
      <c r="I4" s="103"/>
    </row>
    <row r="5" spans="1:9" s="1" customFormat="1" ht="41.45" customHeight="1" thickBot="1" x14ac:dyDescent="0.25">
      <c r="A5" s="11" t="s">
        <v>0</v>
      </c>
      <c r="B5" s="12" t="s">
        <v>12</v>
      </c>
      <c r="C5" s="13" t="s">
        <v>1</v>
      </c>
      <c r="D5" s="14" t="s">
        <v>8</v>
      </c>
      <c r="E5" s="13" t="s">
        <v>9</v>
      </c>
      <c r="F5" s="15" t="s">
        <v>10</v>
      </c>
      <c r="G5" s="12" t="s">
        <v>11</v>
      </c>
      <c r="H5" s="14" t="s">
        <v>2</v>
      </c>
      <c r="I5" s="16" t="s">
        <v>13</v>
      </c>
    </row>
    <row r="6" spans="1:9" s="38" customFormat="1" ht="15.75" customHeight="1" thickBot="1" x14ac:dyDescent="0.25">
      <c r="A6" s="74"/>
      <c r="B6" s="75"/>
      <c r="C6" s="75"/>
      <c r="D6" s="75"/>
      <c r="E6" s="75"/>
      <c r="F6" s="75"/>
      <c r="G6" s="75"/>
      <c r="H6" s="75"/>
      <c r="I6" s="76"/>
    </row>
    <row r="7" spans="1:9" ht="28.5" customHeight="1" thickBot="1" x14ac:dyDescent="0.25">
      <c r="A7" s="83" t="s">
        <v>86</v>
      </c>
      <c r="B7" s="84"/>
      <c r="C7" s="84"/>
      <c r="D7" s="84"/>
      <c r="E7" s="84"/>
      <c r="F7" s="84"/>
      <c r="G7" s="84"/>
      <c r="H7" s="84"/>
      <c r="I7" s="85"/>
    </row>
    <row r="8" spans="1:9" ht="12.75" customHeight="1" x14ac:dyDescent="0.2">
      <c r="A8" s="111">
        <v>1</v>
      </c>
      <c r="B8" s="35"/>
      <c r="C8" s="36" t="s">
        <v>79</v>
      </c>
      <c r="D8" s="35">
        <v>600</v>
      </c>
      <c r="E8" s="35" t="s">
        <v>3</v>
      </c>
      <c r="F8" s="54"/>
      <c r="G8" s="54"/>
      <c r="H8" s="41">
        <f t="shared" ref="H8:H9" si="0">SUM(F8+G8)*D8</f>
        <v>0</v>
      </c>
      <c r="I8" s="98" t="s">
        <v>82</v>
      </c>
    </row>
    <row r="9" spans="1:9" ht="13.5" thickBot="1" x14ac:dyDescent="0.25">
      <c r="A9" s="112"/>
      <c r="B9" s="39"/>
      <c r="C9" s="40" t="s">
        <v>80</v>
      </c>
      <c r="D9" s="39">
        <v>210</v>
      </c>
      <c r="E9" s="39" t="s">
        <v>3</v>
      </c>
      <c r="F9" s="55"/>
      <c r="G9" s="55"/>
      <c r="H9" s="41">
        <f t="shared" si="0"/>
        <v>0</v>
      </c>
      <c r="I9" s="99"/>
    </row>
    <row r="10" spans="1:9" ht="13.5" thickBot="1" x14ac:dyDescent="0.25">
      <c r="A10" s="111">
        <v>2</v>
      </c>
      <c r="B10" s="35"/>
      <c r="C10" s="36" t="s">
        <v>72</v>
      </c>
      <c r="D10" s="35">
        <v>3</v>
      </c>
      <c r="E10" s="35" t="s">
        <v>3</v>
      </c>
      <c r="F10" s="54"/>
      <c r="G10" s="54"/>
      <c r="H10" s="37">
        <f t="shared" ref="H10:H11" si="1">SUM(F10+G10)*D10</f>
        <v>0</v>
      </c>
      <c r="I10" s="99"/>
    </row>
    <row r="11" spans="1:9" ht="13.5" thickBot="1" x14ac:dyDescent="0.25">
      <c r="A11" s="112"/>
      <c r="B11" s="39"/>
      <c r="C11" s="36" t="s">
        <v>71</v>
      </c>
      <c r="D11" s="39">
        <v>2</v>
      </c>
      <c r="E11" s="39" t="s">
        <v>3</v>
      </c>
      <c r="F11" s="55"/>
      <c r="G11" s="55"/>
      <c r="H11" s="41">
        <f t="shared" si="1"/>
        <v>0</v>
      </c>
      <c r="I11" s="99"/>
    </row>
    <row r="12" spans="1:9" ht="22.5" customHeight="1" x14ac:dyDescent="0.2">
      <c r="A12" s="111">
        <v>3</v>
      </c>
      <c r="B12" s="35"/>
      <c r="C12" s="36" t="s">
        <v>50</v>
      </c>
      <c r="D12" s="35">
        <v>100</v>
      </c>
      <c r="E12" s="35" t="s">
        <v>4</v>
      </c>
      <c r="F12" s="54"/>
      <c r="G12" s="54"/>
      <c r="H12" s="37">
        <f t="shared" ref="H12:H13" si="2">SUM(F12+G12)*D12</f>
        <v>0</v>
      </c>
      <c r="I12" s="99"/>
    </row>
    <row r="13" spans="1:9" ht="22.5" x14ac:dyDescent="0.2">
      <c r="A13" s="112"/>
      <c r="B13" s="39"/>
      <c r="C13" s="40" t="s">
        <v>51</v>
      </c>
      <c r="D13" s="39">
        <v>130</v>
      </c>
      <c r="E13" s="39" t="s">
        <v>4</v>
      </c>
      <c r="F13" s="55"/>
      <c r="G13" s="55"/>
      <c r="H13" s="41">
        <f t="shared" si="2"/>
        <v>0</v>
      </c>
      <c r="I13" s="99"/>
    </row>
    <row r="14" spans="1:9" ht="22.5" x14ac:dyDescent="0.2">
      <c r="A14" s="112"/>
      <c r="B14" s="39"/>
      <c r="C14" s="40" t="s">
        <v>52</v>
      </c>
      <c r="D14" s="39">
        <v>160</v>
      </c>
      <c r="E14" s="39" t="s">
        <v>4</v>
      </c>
      <c r="F14" s="55"/>
      <c r="G14" s="55"/>
      <c r="H14" s="41">
        <f t="shared" ref="H14" si="3">SUM(F14+G14)*D14</f>
        <v>0</v>
      </c>
      <c r="I14" s="99"/>
    </row>
    <row r="15" spans="1:9" ht="22.5" x14ac:dyDescent="0.2">
      <c r="A15" s="112"/>
      <c r="B15" s="39"/>
      <c r="C15" s="40" t="s">
        <v>53</v>
      </c>
      <c r="D15" s="39">
        <v>420</v>
      </c>
      <c r="E15" s="39" t="s">
        <v>4</v>
      </c>
      <c r="F15" s="55"/>
      <c r="G15" s="55"/>
      <c r="H15" s="41">
        <f t="shared" ref="H15:H16" si="4">SUM(F15+G15)*D15</f>
        <v>0</v>
      </c>
      <c r="I15" s="99"/>
    </row>
    <row r="16" spans="1:9" x14ac:dyDescent="0.2">
      <c r="A16" s="112"/>
      <c r="B16" s="39"/>
      <c r="C16" s="40" t="s">
        <v>54</v>
      </c>
      <c r="D16" s="39">
        <v>420</v>
      </c>
      <c r="E16" s="39" t="s">
        <v>4</v>
      </c>
      <c r="F16" s="55"/>
      <c r="G16" s="55"/>
      <c r="H16" s="41">
        <f t="shared" si="4"/>
        <v>0</v>
      </c>
      <c r="I16" s="99"/>
    </row>
    <row r="17" spans="1:9" x14ac:dyDescent="0.2">
      <c r="A17" s="112"/>
      <c r="B17" s="39"/>
      <c r="C17" s="40" t="s">
        <v>38</v>
      </c>
      <c r="D17" s="39">
        <v>24</v>
      </c>
      <c r="E17" s="39" t="s">
        <v>3</v>
      </c>
      <c r="F17" s="55"/>
      <c r="G17" s="55"/>
      <c r="H17" s="41">
        <f t="shared" ref="H17:H31" si="5">SUM(F17+G17)*D17</f>
        <v>0</v>
      </c>
      <c r="I17" s="99"/>
    </row>
    <row r="18" spans="1:9" x14ac:dyDescent="0.2">
      <c r="A18" s="112"/>
      <c r="B18" s="39"/>
      <c r="C18" s="40" t="s">
        <v>39</v>
      </c>
      <c r="D18" s="39">
        <v>10</v>
      </c>
      <c r="E18" s="39" t="s">
        <v>3</v>
      </c>
      <c r="F18" s="55"/>
      <c r="G18" s="55"/>
      <c r="H18" s="41">
        <f t="shared" si="5"/>
        <v>0</v>
      </c>
      <c r="I18" s="99"/>
    </row>
    <row r="19" spans="1:9" x14ac:dyDescent="0.2">
      <c r="A19" s="112"/>
      <c r="B19" s="39"/>
      <c r="C19" s="40" t="s">
        <v>40</v>
      </c>
      <c r="D19" s="39">
        <v>4</v>
      </c>
      <c r="E19" s="39" t="s">
        <v>3</v>
      </c>
      <c r="F19" s="55"/>
      <c r="G19" s="55"/>
      <c r="H19" s="41">
        <f t="shared" si="5"/>
        <v>0</v>
      </c>
      <c r="I19" s="99"/>
    </row>
    <row r="20" spans="1:9" x14ac:dyDescent="0.2">
      <c r="A20" s="112"/>
      <c r="B20" s="39"/>
      <c r="C20" s="40" t="s">
        <v>41</v>
      </c>
      <c r="D20" s="39">
        <v>16</v>
      </c>
      <c r="E20" s="39" t="s">
        <v>3</v>
      </c>
      <c r="F20" s="55"/>
      <c r="G20" s="55"/>
      <c r="H20" s="41">
        <f t="shared" si="5"/>
        <v>0</v>
      </c>
      <c r="I20" s="99"/>
    </row>
    <row r="21" spans="1:9" x14ac:dyDescent="0.2">
      <c r="A21" s="112"/>
      <c r="B21" s="39"/>
      <c r="C21" s="40" t="s">
        <v>42</v>
      </c>
      <c r="D21" s="39">
        <v>2</v>
      </c>
      <c r="E21" s="39" t="s">
        <v>3</v>
      </c>
      <c r="F21" s="55"/>
      <c r="G21" s="55"/>
      <c r="H21" s="41">
        <f t="shared" si="5"/>
        <v>0</v>
      </c>
      <c r="I21" s="99"/>
    </row>
    <row r="22" spans="1:9" x14ac:dyDescent="0.2">
      <c r="A22" s="112"/>
      <c r="B22" s="39"/>
      <c r="C22" s="40" t="s">
        <v>43</v>
      </c>
      <c r="D22" s="39">
        <v>2</v>
      </c>
      <c r="E22" s="39" t="s">
        <v>3</v>
      </c>
      <c r="F22" s="55"/>
      <c r="G22" s="55"/>
      <c r="H22" s="41">
        <f t="shared" si="5"/>
        <v>0</v>
      </c>
      <c r="I22" s="99"/>
    </row>
    <row r="23" spans="1:9" x14ac:dyDescent="0.2">
      <c r="A23" s="112"/>
      <c r="B23" s="39"/>
      <c r="C23" s="40" t="s">
        <v>44</v>
      </c>
      <c r="D23" s="39">
        <v>9</v>
      </c>
      <c r="E23" s="39" t="s">
        <v>3</v>
      </c>
      <c r="F23" s="55"/>
      <c r="G23" s="55"/>
      <c r="H23" s="41">
        <f t="shared" si="5"/>
        <v>0</v>
      </c>
      <c r="I23" s="99"/>
    </row>
    <row r="24" spans="1:9" x14ac:dyDescent="0.2">
      <c r="A24" s="112"/>
      <c r="B24" s="39"/>
      <c r="C24" s="40" t="s">
        <v>49</v>
      </c>
      <c r="D24" s="39">
        <v>0</v>
      </c>
      <c r="E24" s="39" t="s">
        <v>3</v>
      </c>
      <c r="F24" s="55"/>
      <c r="G24" s="55"/>
      <c r="H24" s="41">
        <f t="shared" si="5"/>
        <v>0</v>
      </c>
      <c r="I24" s="99"/>
    </row>
    <row r="25" spans="1:9" x14ac:dyDescent="0.2">
      <c r="A25" s="112"/>
      <c r="B25" s="39"/>
      <c r="C25" s="40" t="s">
        <v>48</v>
      </c>
      <c r="D25" s="39">
        <v>1</v>
      </c>
      <c r="E25" s="39" t="s">
        <v>3</v>
      </c>
      <c r="F25" s="55"/>
      <c r="G25" s="55"/>
      <c r="H25" s="41">
        <f t="shared" si="5"/>
        <v>0</v>
      </c>
      <c r="I25" s="99"/>
    </row>
    <row r="26" spans="1:9" x14ac:dyDescent="0.2">
      <c r="A26" s="112"/>
      <c r="B26" s="39"/>
      <c r="C26" s="40" t="s">
        <v>45</v>
      </c>
      <c r="D26" s="39">
        <v>9</v>
      </c>
      <c r="E26" s="39" t="s">
        <v>3</v>
      </c>
      <c r="F26" s="55"/>
      <c r="G26" s="55"/>
      <c r="H26" s="41">
        <f t="shared" si="5"/>
        <v>0</v>
      </c>
      <c r="I26" s="99"/>
    </row>
    <row r="27" spans="1:9" x14ac:dyDescent="0.2">
      <c r="A27" s="112"/>
      <c r="B27" s="39"/>
      <c r="C27" s="40" t="s">
        <v>47</v>
      </c>
      <c r="D27" s="39">
        <v>0</v>
      </c>
      <c r="E27" s="39" t="s">
        <v>3</v>
      </c>
      <c r="F27" s="55"/>
      <c r="G27" s="55"/>
      <c r="H27" s="41">
        <f t="shared" si="5"/>
        <v>0</v>
      </c>
      <c r="I27" s="99"/>
    </row>
    <row r="28" spans="1:9" x14ac:dyDescent="0.2">
      <c r="A28" s="112"/>
      <c r="B28" s="39"/>
      <c r="C28" s="40" t="s">
        <v>46</v>
      </c>
      <c r="D28" s="39">
        <v>1</v>
      </c>
      <c r="E28" s="39" t="s">
        <v>3</v>
      </c>
      <c r="F28" s="55"/>
      <c r="G28" s="55"/>
      <c r="H28" s="41">
        <f t="shared" si="5"/>
        <v>0</v>
      </c>
      <c r="I28" s="99"/>
    </row>
    <row r="29" spans="1:9" ht="22.5" x14ac:dyDescent="0.2">
      <c r="A29" s="112"/>
      <c r="B29" s="42"/>
      <c r="C29" s="43" t="s">
        <v>5</v>
      </c>
      <c r="D29" s="44">
        <v>1</v>
      </c>
      <c r="E29" s="45" t="s">
        <v>6</v>
      </c>
      <c r="F29" s="56"/>
      <c r="G29" s="57"/>
      <c r="H29" s="46">
        <f t="shared" si="5"/>
        <v>0</v>
      </c>
      <c r="I29" s="99"/>
    </row>
    <row r="30" spans="1:9" ht="13.5" thickBot="1" x14ac:dyDescent="0.25">
      <c r="A30" s="113"/>
      <c r="B30" s="42"/>
      <c r="C30" s="47" t="s">
        <v>63</v>
      </c>
      <c r="D30" s="48"/>
      <c r="E30" s="48"/>
      <c r="F30" s="49"/>
      <c r="G30" s="49"/>
      <c r="H30" s="49">
        <f>SUM(H8:H29)</f>
        <v>0</v>
      </c>
      <c r="I30" s="100"/>
    </row>
    <row r="31" spans="1:9" s="38" customFormat="1" x14ac:dyDescent="0.2">
      <c r="A31" s="86">
        <v>4</v>
      </c>
      <c r="B31" s="25"/>
      <c r="C31" s="26" t="s">
        <v>64</v>
      </c>
      <c r="D31" s="25">
        <v>7</v>
      </c>
      <c r="E31" s="25" t="s">
        <v>3</v>
      </c>
      <c r="F31" s="54"/>
      <c r="G31" s="27"/>
      <c r="H31" s="27">
        <f t="shared" si="5"/>
        <v>0</v>
      </c>
      <c r="I31" s="119" t="s">
        <v>83</v>
      </c>
    </row>
    <row r="32" spans="1:9" s="38" customFormat="1" x14ac:dyDescent="0.2">
      <c r="A32" s="87"/>
      <c r="B32" s="28"/>
      <c r="C32" s="29" t="s">
        <v>69</v>
      </c>
      <c r="D32" s="28">
        <v>7</v>
      </c>
      <c r="E32" s="28" t="s">
        <v>6</v>
      </c>
      <c r="F32" s="55"/>
      <c r="G32" s="55"/>
      <c r="H32" s="30">
        <f t="shared" ref="H32:H37" si="6">SUM(F32+G32)*D32</f>
        <v>0</v>
      </c>
      <c r="I32" s="89"/>
    </row>
    <row r="33" spans="1:19" s="38" customFormat="1" x14ac:dyDescent="0.2">
      <c r="A33" s="87"/>
      <c r="B33" s="28"/>
      <c r="C33" s="29" t="s">
        <v>67</v>
      </c>
      <c r="D33" s="28">
        <v>7</v>
      </c>
      <c r="E33" s="28" t="s">
        <v>6</v>
      </c>
      <c r="F33" s="30"/>
      <c r="G33" s="55"/>
      <c r="H33" s="30">
        <f t="shared" ref="H33" si="7">SUM(F33+G33)*D33</f>
        <v>0</v>
      </c>
      <c r="I33" s="89"/>
    </row>
    <row r="34" spans="1:19" s="38" customFormat="1" x14ac:dyDescent="0.2">
      <c r="A34" s="87"/>
      <c r="B34" s="28"/>
      <c r="C34" s="29" t="s">
        <v>58</v>
      </c>
      <c r="D34" s="28">
        <v>1</v>
      </c>
      <c r="E34" s="28" t="s">
        <v>4</v>
      </c>
      <c r="F34" s="55"/>
      <c r="G34" s="55"/>
      <c r="H34" s="30">
        <f t="shared" si="6"/>
        <v>0</v>
      </c>
      <c r="I34" s="89"/>
    </row>
    <row r="35" spans="1:19" s="38" customFormat="1" x14ac:dyDescent="0.2">
      <c r="A35" s="87"/>
      <c r="B35" s="28"/>
      <c r="C35" s="29" t="s">
        <v>59</v>
      </c>
      <c r="D35" s="28">
        <v>3</v>
      </c>
      <c r="E35" s="28" t="s">
        <v>4</v>
      </c>
      <c r="F35" s="55"/>
      <c r="G35" s="55"/>
      <c r="H35" s="30">
        <f t="shared" ref="H35:H36" si="8">SUM(F35+G35)*D35</f>
        <v>0</v>
      </c>
      <c r="I35" s="89"/>
    </row>
    <row r="36" spans="1:19" s="38" customFormat="1" x14ac:dyDescent="0.2">
      <c r="A36" s="87"/>
      <c r="B36" s="28"/>
      <c r="C36" s="29" t="s">
        <v>65</v>
      </c>
      <c r="D36" s="28">
        <v>450</v>
      </c>
      <c r="E36" s="28" t="s">
        <v>4</v>
      </c>
      <c r="F36" s="55"/>
      <c r="G36" s="55"/>
      <c r="H36" s="30">
        <f t="shared" si="8"/>
        <v>0</v>
      </c>
      <c r="I36" s="89"/>
    </row>
    <row r="37" spans="1:19" s="38" customFormat="1" x14ac:dyDescent="0.2">
      <c r="A37" s="87"/>
      <c r="B37" s="28"/>
      <c r="C37" s="29" t="s">
        <v>68</v>
      </c>
      <c r="D37" s="28">
        <v>12</v>
      </c>
      <c r="E37" s="28" t="s">
        <v>3</v>
      </c>
      <c r="F37" s="55"/>
      <c r="G37" s="55"/>
      <c r="H37" s="30">
        <f t="shared" si="6"/>
        <v>0</v>
      </c>
      <c r="I37" s="89"/>
    </row>
    <row r="38" spans="1:19" s="38" customFormat="1" ht="13.5" thickBot="1" x14ac:dyDescent="0.25">
      <c r="A38" s="88"/>
      <c r="B38" s="32"/>
      <c r="C38" s="47" t="s">
        <v>66</v>
      </c>
      <c r="D38" s="48"/>
      <c r="E38" s="48"/>
      <c r="F38" s="49"/>
      <c r="G38" s="49"/>
      <c r="H38" s="49">
        <f>SUM(H31:H37)</f>
        <v>0</v>
      </c>
      <c r="I38" s="90"/>
    </row>
    <row r="39" spans="1:19" ht="12.75" customHeight="1" x14ac:dyDescent="0.2">
      <c r="A39" s="91">
        <v>5</v>
      </c>
      <c r="B39" s="18"/>
      <c r="C39" s="19" t="s">
        <v>14</v>
      </c>
      <c r="D39" s="18">
        <v>1</v>
      </c>
      <c r="E39" s="18" t="s">
        <v>3</v>
      </c>
      <c r="F39" s="54"/>
      <c r="G39" s="20"/>
      <c r="H39" s="20">
        <f t="shared" ref="H39" si="9">SUM(F39+G39)*D39</f>
        <v>0</v>
      </c>
      <c r="I39" s="94" t="s">
        <v>22</v>
      </c>
      <c r="J39" s="10"/>
      <c r="K39"/>
      <c r="L39"/>
      <c r="M39"/>
      <c r="N39"/>
      <c r="O39"/>
      <c r="P39"/>
      <c r="Q39"/>
      <c r="R39"/>
      <c r="S39"/>
    </row>
    <row r="40" spans="1:19" x14ac:dyDescent="0.2">
      <c r="A40" s="92"/>
      <c r="B40" s="21"/>
      <c r="C40" s="22" t="s">
        <v>16</v>
      </c>
      <c r="D40" s="21">
        <v>35</v>
      </c>
      <c r="E40" s="21" t="s">
        <v>4</v>
      </c>
      <c r="F40" s="55"/>
      <c r="G40" s="55"/>
      <c r="H40" s="23">
        <f>SUM(F40+G40)*D40</f>
        <v>0</v>
      </c>
      <c r="I40" s="94"/>
      <c r="J40" s="10"/>
      <c r="K40"/>
      <c r="L40"/>
      <c r="M40"/>
      <c r="N40"/>
      <c r="O40"/>
      <c r="P40"/>
      <c r="Q40"/>
      <c r="R40"/>
      <c r="S40"/>
    </row>
    <row r="41" spans="1:19" x14ac:dyDescent="0.2">
      <c r="A41" s="92"/>
      <c r="B41" s="21"/>
      <c r="C41" s="22" t="s">
        <v>55</v>
      </c>
      <c r="D41" s="21">
        <v>35</v>
      </c>
      <c r="E41" s="21" t="s">
        <v>4</v>
      </c>
      <c r="F41" s="55"/>
      <c r="G41" s="55"/>
      <c r="H41" s="23">
        <f t="shared" ref="H41:H42" si="10">SUM(F41+G41)*D41</f>
        <v>0</v>
      </c>
      <c r="I41" s="94"/>
      <c r="J41" s="10"/>
      <c r="K41"/>
      <c r="L41"/>
      <c r="M41"/>
      <c r="N41"/>
      <c r="O41"/>
      <c r="P41"/>
      <c r="Q41"/>
      <c r="R41"/>
      <c r="S41"/>
    </row>
    <row r="42" spans="1:19" x14ac:dyDescent="0.2">
      <c r="A42" s="92"/>
      <c r="B42" s="21"/>
      <c r="C42" s="22" t="s">
        <v>70</v>
      </c>
      <c r="D42" s="21">
        <v>2</v>
      </c>
      <c r="E42" s="21" t="s">
        <v>3</v>
      </c>
      <c r="F42" s="55"/>
      <c r="G42" s="55"/>
      <c r="H42" s="23">
        <f t="shared" si="10"/>
        <v>0</v>
      </c>
      <c r="I42" s="94"/>
      <c r="J42" s="10"/>
      <c r="K42"/>
      <c r="L42"/>
      <c r="M42"/>
      <c r="N42"/>
      <c r="O42"/>
      <c r="P42"/>
      <c r="Q42"/>
      <c r="R42"/>
      <c r="S42"/>
    </row>
    <row r="43" spans="1:19" x14ac:dyDescent="0.2">
      <c r="A43" s="92"/>
      <c r="B43" s="21"/>
      <c r="C43" s="22" t="s">
        <v>61</v>
      </c>
      <c r="D43" s="21">
        <v>1</v>
      </c>
      <c r="E43" s="21" t="s">
        <v>6</v>
      </c>
      <c r="F43" s="23"/>
      <c r="G43" s="55"/>
      <c r="H43" s="23">
        <f>SUM(F43+G43)*D43</f>
        <v>0</v>
      </c>
      <c r="I43" s="94"/>
      <c r="J43" s="10"/>
      <c r="K43"/>
      <c r="L43"/>
      <c r="M43"/>
      <c r="N43"/>
      <c r="O43"/>
      <c r="P43"/>
      <c r="Q43"/>
      <c r="R43"/>
      <c r="S43"/>
    </row>
    <row r="44" spans="1:19" x14ac:dyDescent="0.2">
      <c r="A44" s="92"/>
      <c r="B44" s="21"/>
      <c r="C44" s="22" t="s">
        <v>58</v>
      </c>
      <c r="D44" s="21">
        <v>3</v>
      </c>
      <c r="E44" s="21" t="s">
        <v>4</v>
      </c>
      <c r="F44" s="55"/>
      <c r="G44" s="55"/>
      <c r="H44" s="23">
        <f t="shared" ref="H44" si="11">SUM(F44+G44)*D44</f>
        <v>0</v>
      </c>
      <c r="I44" s="94"/>
      <c r="J44" s="10"/>
      <c r="K44"/>
      <c r="L44"/>
      <c r="M44"/>
      <c r="N44"/>
      <c r="O44"/>
      <c r="P44"/>
      <c r="Q44"/>
      <c r="R44"/>
      <c r="S44"/>
    </row>
    <row r="45" spans="1:19" x14ac:dyDescent="0.2">
      <c r="A45" s="92"/>
      <c r="B45" s="21"/>
      <c r="C45" s="22" t="s">
        <v>59</v>
      </c>
      <c r="D45" s="21">
        <v>3</v>
      </c>
      <c r="E45" s="21" t="s">
        <v>4</v>
      </c>
      <c r="F45" s="55"/>
      <c r="G45" s="55"/>
      <c r="H45" s="23">
        <f t="shared" ref="H45" si="12">SUM(F45+G45)*D45</f>
        <v>0</v>
      </c>
      <c r="I45" s="94"/>
      <c r="J45" s="10"/>
      <c r="K45"/>
      <c r="L45"/>
      <c r="M45"/>
      <c r="N45"/>
      <c r="O45"/>
      <c r="P45"/>
      <c r="Q45"/>
      <c r="R45"/>
      <c r="S45"/>
    </row>
    <row r="46" spans="1:19" x14ac:dyDescent="0.2">
      <c r="A46" s="92"/>
      <c r="B46" s="21"/>
      <c r="C46" s="22" t="s">
        <v>93</v>
      </c>
      <c r="D46" s="21">
        <v>1</v>
      </c>
      <c r="E46" s="21" t="s">
        <v>6</v>
      </c>
      <c r="F46" s="23"/>
      <c r="G46" s="55"/>
      <c r="H46" s="23">
        <f>SUM(F46+G46)*D46</f>
        <v>0</v>
      </c>
      <c r="I46" s="94"/>
      <c r="J46" s="10"/>
      <c r="K46"/>
      <c r="L46"/>
      <c r="M46"/>
      <c r="N46"/>
      <c r="O46"/>
      <c r="P46"/>
      <c r="Q46"/>
      <c r="R46"/>
      <c r="S46"/>
    </row>
    <row r="47" spans="1:19" x14ac:dyDescent="0.2">
      <c r="A47" s="92"/>
      <c r="B47" s="21"/>
      <c r="C47" s="22" t="s">
        <v>36</v>
      </c>
      <c r="D47" s="21">
        <v>1</v>
      </c>
      <c r="E47" s="21" t="s">
        <v>6</v>
      </c>
      <c r="F47" s="55"/>
      <c r="G47" s="23"/>
      <c r="H47" s="23">
        <f t="shared" ref="H47" si="13">SUM(F47+G47)*D47</f>
        <v>0</v>
      </c>
      <c r="I47" s="94"/>
      <c r="J47" s="10"/>
      <c r="K47"/>
      <c r="L47"/>
      <c r="M47"/>
      <c r="N47"/>
      <c r="O47"/>
      <c r="P47"/>
      <c r="Q47"/>
      <c r="R47"/>
      <c r="S47"/>
    </row>
    <row r="48" spans="1:19" x14ac:dyDescent="0.2">
      <c r="A48" s="92"/>
      <c r="B48" s="21"/>
      <c r="C48" s="22" t="s">
        <v>95</v>
      </c>
      <c r="D48" s="21">
        <v>8</v>
      </c>
      <c r="E48" s="21" t="s">
        <v>60</v>
      </c>
      <c r="F48" s="23"/>
      <c r="G48" s="55"/>
      <c r="H48" s="23">
        <f t="shared" ref="H48" si="14">SUM(F48+G48)*D48</f>
        <v>0</v>
      </c>
      <c r="I48" s="94"/>
      <c r="J48" s="10"/>
      <c r="K48"/>
      <c r="L48"/>
      <c r="M48"/>
      <c r="N48"/>
      <c r="O48"/>
      <c r="P48"/>
      <c r="Q48"/>
      <c r="R48"/>
      <c r="S48"/>
    </row>
    <row r="49" spans="1:19" x14ac:dyDescent="0.2">
      <c r="A49" s="92"/>
      <c r="B49" s="21"/>
      <c r="C49" s="22" t="s">
        <v>56</v>
      </c>
      <c r="D49" s="21">
        <v>1</v>
      </c>
      <c r="E49" s="21" t="s">
        <v>6</v>
      </c>
      <c r="F49" s="23"/>
      <c r="G49" s="55"/>
      <c r="H49" s="23">
        <f t="shared" ref="H49:H51" si="15">SUM(F49+G49)*D49</f>
        <v>0</v>
      </c>
      <c r="I49" s="94"/>
      <c r="J49" s="10"/>
      <c r="K49"/>
      <c r="L49"/>
      <c r="M49"/>
      <c r="N49"/>
      <c r="O49"/>
      <c r="P49"/>
      <c r="Q49"/>
      <c r="R49"/>
      <c r="S49"/>
    </row>
    <row r="50" spans="1:19" x14ac:dyDescent="0.2">
      <c r="A50" s="92"/>
      <c r="B50" s="21"/>
      <c r="C50" s="22" t="s">
        <v>78</v>
      </c>
      <c r="D50" s="21">
        <v>1</v>
      </c>
      <c r="E50" s="21" t="s">
        <v>6</v>
      </c>
      <c r="F50" s="55"/>
      <c r="G50" s="55"/>
      <c r="H50" s="23">
        <f t="shared" si="15"/>
        <v>0</v>
      </c>
      <c r="I50" s="94"/>
      <c r="J50" s="10"/>
      <c r="K50"/>
      <c r="L50"/>
      <c r="M50"/>
      <c r="N50"/>
      <c r="O50"/>
      <c r="P50"/>
      <c r="Q50"/>
      <c r="R50"/>
      <c r="S50"/>
    </row>
    <row r="51" spans="1:19" ht="22.5" x14ac:dyDescent="0.2">
      <c r="A51" s="92"/>
      <c r="B51" s="21"/>
      <c r="C51" s="22" t="s">
        <v>7</v>
      </c>
      <c r="D51" s="21">
        <v>1</v>
      </c>
      <c r="E51" s="21" t="s">
        <v>6</v>
      </c>
      <c r="F51" s="23"/>
      <c r="G51" s="55"/>
      <c r="H51" s="23">
        <f t="shared" si="15"/>
        <v>0</v>
      </c>
      <c r="I51" s="94"/>
      <c r="J51" s="10"/>
      <c r="K51"/>
      <c r="L51"/>
      <c r="M51"/>
      <c r="N51"/>
      <c r="O51"/>
      <c r="P51"/>
      <c r="Q51"/>
      <c r="R51"/>
      <c r="S51"/>
    </row>
    <row r="52" spans="1:19" ht="13.5" thickBot="1" x14ac:dyDescent="0.25">
      <c r="A52" s="93"/>
      <c r="B52" s="24"/>
      <c r="C52" s="50" t="s">
        <v>62</v>
      </c>
      <c r="D52" s="51" t="s">
        <v>37</v>
      </c>
      <c r="E52" s="51" t="s">
        <v>37</v>
      </c>
      <c r="F52" s="52"/>
      <c r="G52" s="52"/>
      <c r="H52" s="52">
        <f>SUM(H39:H51)</f>
        <v>0</v>
      </c>
      <c r="I52" s="95"/>
      <c r="J52" s="10"/>
      <c r="K52"/>
      <c r="L52"/>
      <c r="M52"/>
      <c r="N52"/>
      <c r="O52"/>
      <c r="P52"/>
      <c r="Q52"/>
      <c r="R52"/>
      <c r="S52"/>
    </row>
    <row r="53" spans="1:19" ht="12.75" customHeight="1" x14ac:dyDescent="0.2">
      <c r="A53" s="86">
        <v>6</v>
      </c>
      <c r="B53" s="25"/>
      <c r="C53" s="26" t="s">
        <v>14</v>
      </c>
      <c r="D53" s="25">
        <v>1</v>
      </c>
      <c r="E53" s="25" t="s">
        <v>3</v>
      </c>
      <c r="F53" s="54"/>
      <c r="G53" s="27"/>
      <c r="H53" s="27">
        <f t="shared" ref="H53" si="16">SUM(F53+G53)*D53</f>
        <v>0</v>
      </c>
      <c r="I53" s="89" t="s">
        <v>23</v>
      </c>
      <c r="J53" s="10"/>
      <c r="K53"/>
      <c r="L53"/>
      <c r="M53"/>
      <c r="N53"/>
      <c r="O53"/>
      <c r="P53"/>
      <c r="Q53"/>
      <c r="R53"/>
      <c r="S53"/>
    </row>
    <row r="54" spans="1:19" x14ac:dyDescent="0.2">
      <c r="A54" s="87"/>
      <c r="B54" s="28"/>
      <c r="C54" s="29" t="s">
        <v>16</v>
      </c>
      <c r="D54" s="28">
        <v>40</v>
      </c>
      <c r="E54" s="28" t="s">
        <v>4</v>
      </c>
      <c r="F54" s="55"/>
      <c r="G54" s="55"/>
      <c r="H54" s="30">
        <f>SUM(F54+G54)*D54</f>
        <v>0</v>
      </c>
      <c r="I54" s="89"/>
      <c r="J54" s="10"/>
      <c r="K54"/>
      <c r="L54"/>
      <c r="M54"/>
      <c r="N54"/>
      <c r="O54"/>
      <c r="P54"/>
      <c r="Q54"/>
      <c r="R54"/>
      <c r="S54"/>
    </row>
    <row r="55" spans="1:19" x14ac:dyDescent="0.2">
      <c r="A55" s="87"/>
      <c r="B55" s="28"/>
      <c r="C55" s="29" t="s">
        <v>55</v>
      </c>
      <c r="D55" s="28">
        <v>40</v>
      </c>
      <c r="E55" s="28" t="s">
        <v>4</v>
      </c>
      <c r="F55" s="55"/>
      <c r="G55" s="55"/>
      <c r="H55" s="30">
        <f t="shared" ref="H55:H56" si="17">SUM(F55+G55)*D55</f>
        <v>0</v>
      </c>
      <c r="I55" s="89"/>
      <c r="J55" s="10"/>
      <c r="K55"/>
      <c r="L55"/>
      <c r="M55"/>
      <c r="N55"/>
      <c r="O55"/>
      <c r="P55"/>
      <c r="Q55"/>
      <c r="R55"/>
      <c r="S55"/>
    </row>
    <row r="56" spans="1:19" x14ac:dyDescent="0.2">
      <c r="A56" s="87"/>
      <c r="B56" s="28"/>
      <c r="C56" s="29" t="s">
        <v>70</v>
      </c>
      <c r="D56" s="28">
        <v>2</v>
      </c>
      <c r="E56" s="28" t="s">
        <v>3</v>
      </c>
      <c r="F56" s="55"/>
      <c r="G56" s="55"/>
      <c r="H56" s="30">
        <f t="shared" si="17"/>
        <v>0</v>
      </c>
      <c r="I56" s="89"/>
      <c r="J56" s="10"/>
      <c r="K56"/>
      <c r="L56"/>
      <c r="M56"/>
      <c r="N56"/>
      <c r="O56"/>
      <c r="P56"/>
      <c r="Q56"/>
      <c r="R56"/>
      <c r="S56"/>
    </row>
    <row r="57" spans="1:19" x14ac:dyDescent="0.2">
      <c r="A57" s="87"/>
      <c r="B57" s="28"/>
      <c r="C57" s="29" t="s">
        <v>61</v>
      </c>
      <c r="D57" s="28">
        <v>1</v>
      </c>
      <c r="E57" s="28" t="s">
        <v>6</v>
      </c>
      <c r="F57" s="30"/>
      <c r="G57" s="55"/>
      <c r="H57" s="30">
        <f>SUM(F57+G57)*D57</f>
        <v>0</v>
      </c>
      <c r="I57" s="89"/>
      <c r="J57" s="10"/>
      <c r="K57"/>
      <c r="L57"/>
      <c r="M57"/>
      <c r="N57"/>
      <c r="O57"/>
      <c r="P57"/>
      <c r="Q57"/>
      <c r="R57"/>
      <c r="S57"/>
    </row>
    <row r="58" spans="1:19" x14ac:dyDescent="0.2">
      <c r="A58" s="87"/>
      <c r="B58" s="28"/>
      <c r="C58" s="29" t="s">
        <v>58</v>
      </c>
      <c r="D58" s="28">
        <v>3</v>
      </c>
      <c r="E58" s="28" t="s">
        <v>4</v>
      </c>
      <c r="F58" s="55"/>
      <c r="G58" s="55"/>
      <c r="H58" s="30">
        <f t="shared" ref="H58" si="18">SUM(F58+G58)*D58</f>
        <v>0</v>
      </c>
      <c r="I58" s="89"/>
      <c r="J58" s="10"/>
      <c r="K58"/>
      <c r="L58"/>
      <c r="M58"/>
      <c r="N58"/>
      <c r="O58"/>
      <c r="P58"/>
      <c r="Q58"/>
      <c r="R58"/>
      <c r="S58"/>
    </row>
    <row r="59" spans="1:19" x14ac:dyDescent="0.2">
      <c r="A59" s="87"/>
      <c r="B59" s="28"/>
      <c r="C59" s="29" t="s">
        <v>59</v>
      </c>
      <c r="D59" s="28">
        <v>3</v>
      </c>
      <c r="E59" s="28" t="s">
        <v>4</v>
      </c>
      <c r="F59" s="55"/>
      <c r="G59" s="55"/>
      <c r="H59" s="30">
        <f t="shared" ref="H59" si="19">SUM(F59+G59)*D59</f>
        <v>0</v>
      </c>
      <c r="I59" s="89"/>
      <c r="J59" s="10"/>
      <c r="K59"/>
      <c r="L59"/>
      <c r="M59"/>
      <c r="N59"/>
      <c r="O59"/>
      <c r="P59"/>
      <c r="Q59"/>
      <c r="R59"/>
      <c r="S59"/>
    </row>
    <row r="60" spans="1:19" x14ac:dyDescent="0.2">
      <c r="A60" s="87"/>
      <c r="B60" s="28"/>
      <c r="C60" s="29" t="s">
        <v>94</v>
      </c>
      <c r="D60" s="28">
        <v>1</v>
      </c>
      <c r="E60" s="28" t="s">
        <v>6</v>
      </c>
      <c r="F60" s="30"/>
      <c r="G60" s="55"/>
      <c r="H60" s="30">
        <f>SUM(F60+G60)*D60</f>
        <v>0</v>
      </c>
      <c r="I60" s="89"/>
      <c r="J60" s="10"/>
      <c r="K60"/>
      <c r="L60"/>
      <c r="M60"/>
      <c r="N60"/>
      <c r="O60"/>
      <c r="P60"/>
      <c r="Q60"/>
      <c r="R60"/>
      <c r="S60"/>
    </row>
    <row r="61" spans="1:19" x14ac:dyDescent="0.2">
      <c r="A61" s="87"/>
      <c r="B61" s="28"/>
      <c r="C61" s="29" t="s">
        <v>36</v>
      </c>
      <c r="D61" s="28">
        <v>1</v>
      </c>
      <c r="E61" s="28" t="s">
        <v>6</v>
      </c>
      <c r="F61" s="55"/>
      <c r="G61" s="30"/>
      <c r="H61" s="30">
        <f t="shared" ref="H61" si="20">SUM(F61+G61)*D61</f>
        <v>0</v>
      </c>
      <c r="I61" s="89"/>
      <c r="J61" s="10"/>
      <c r="K61"/>
      <c r="L61"/>
      <c r="M61"/>
      <c r="N61"/>
      <c r="O61"/>
      <c r="P61"/>
      <c r="Q61"/>
      <c r="R61"/>
      <c r="S61"/>
    </row>
    <row r="62" spans="1:19" x14ac:dyDescent="0.2">
      <c r="A62" s="87"/>
      <c r="B62" s="28"/>
      <c r="C62" s="29" t="s">
        <v>95</v>
      </c>
      <c r="D62" s="28">
        <v>8</v>
      </c>
      <c r="E62" s="28" t="s">
        <v>60</v>
      </c>
      <c r="F62" s="30"/>
      <c r="G62" s="55"/>
      <c r="H62" s="30">
        <f t="shared" ref="H62" si="21">SUM(F62+G62)*D62</f>
        <v>0</v>
      </c>
      <c r="I62" s="89"/>
      <c r="J62" s="10"/>
      <c r="K62"/>
      <c r="L62"/>
      <c r="M62"/>
      <c r="N62"/>
      <c r="O62"/>
      <c r="P62"/>
      <c r="Q62"/>
      <c r="R62"/>
      <c r="S62"/>
    </row>
    <row r="63" spans="1:19" x14ac:dyDescent="0.2">
      <c r="A63" s="87"/>
      <c r="B63" s="28"/>
      <c r="C63" s="29" t="s">
        <v>56</v>
      </c>
      <c r="D63" s="28">
        <v>1</v>
      </c>
      <c r="E63" s="28" t="s">
        <v>6</v>
      </c>
      <c r="F63" s="30"/>
      <c r="G63" s="55"/>
      <c r="H63" s="30">
        <f t="shared" ref="H63:H65" si="22">SUM(F63+G63)*D63</f>
        <v>0</v>
      </c>
      <c r="I63" s="89"/>
      <c r="J63" s="10"/>
      <c r="K63"/>
      <c r="L63"/>
      <c r="M63"/>
      <c r="N63"/>
      <c r="O63"/>
      <c r="P63"/>
      <c r="Q63"/>
      <c r="R63"/>
      <c r="S63"/>
    </row>
    <row r="64" spans="1:19" x14ac:dyDescent="0.2">
      <c r="A64" s="87"/>
      <c r="B64" s="28"/>
      <c r="C64" s="29" t="s">
        <v>78</v>
      </c>
      <c r="D64" s="28">
        <v>1</v>
      </c>
      <c r="E64" s="28" t="s">
        <v>6</v>
      </c>
      <c r="F64" s="55"/>
      <c r="G64" s="55"/>
      <c r="H64" s="30">
        <f t="shared" si="22"/>
        <v>0</v>
      </c>
      <c r="I64" s="89"/>
      <c r="J64" s="10"/>
      <c r="K64"/>
      <c r="L64"/>
      <c r="M64"/>
      <c r="N64"/>
      <c r="O64"/>
      <c r="P64"/>
      <c r="Q64"/>
      <c r="R64"/>
      <c r="S64"/>
    </row>
    <row r="65" spans="1:19" ht="22.5" x14ac:dyDescent="0.2">
      <c r="A65" s="87"/>
      <c r="B65" s="28"/>
      <c r="C65" s="29" t="s">
        <v>7</v>
      </c>
      <c r="D65" s="28">
        <v>1</v>
      </c>
      <c r="E65" s="28" t="s">
        <v>6</v>
      </c>
      <c r="F65" s="30"/>
      <c r="G65" s="55"/>
      <c r="H65" s="30">
        <f t="shared" si="22"/>
        <v>0</v>
      </c>
      <c r="I65" s="89"/>
      <c r="J65" s="10"/>
      <c r="K65"/>
      <c r="L65"/>
      <c r="M65"/>
      <c r="N65"/>
      <c r="O65"/>
      <c r="P65"/>
      <c r="Q65"/>
      <c r="R65"/>
      <c r="S65"/>
    </row>
    <row r="66" spans="1:19" ht="13.5" thickBot="1" x14ac:dyDescent="0.25">
      <c r="A66" s="96"/>
      <c r="B66" s="31"/>
      <c r="C66" s="50" t="s">
        <v>62</v>
      </c>
      <c r="D66" s="51" t="s">
        <v>37</v>
      </c>
      <c r="E66" s="51" t="s">
        <v>37</v>
      </c>
      <c r="F66" s="52"/>
      <c r="G66" s="52"/>
      <c r="H66" s="52">
        <f>SUM(H53:H65)</f>
        <v>0</v>
      </c>
      <c r="I66" s="90"/>
      <c r="J66" s="10"/>
      <c r="K66"/>
      <c r="L66"/>
      <c r="M66"/>
      <c r="N66"/>
      <c r="O66"/>
      <c r="P66"/>
      <c r="Q66"/>
      <c r="R66"/>
      <c r="S66"/>
    </row>
    <row r="67" spans="1:19" ht="12.75" customHeight="1" x14ac:dyDescent="0.2">
      <c r="A67" s="91">
        <v>7</v>
      </c>
      <c r="B67" s="18"/>
      <c r="C67" s="19" t="s">
        <v>14</v>
      </c>
      <c r="D67" s="18">
        <v>1</v>
      </c>
      <c r="E67" s="18" t="s">
        <v>3</v>
      </c>
      <c r="F67" s="54"/>
      <c r="G67" s="20"/>
      <c r="H67" s="20">
        <f t="shared" ref="H67" si="23">SUM(F67+G67)*D67</f>
        <v>0</v>
      </c>
      <c r="I67" s="94" t="s">
        <v>24</v>
      </c>
      <c r="J67" s="10"/>
      <c r="K67"/>
      <c r="L67"/>
      <c r="M67"/>
      <c r="N67"/>
      <c r="O67"/>
      <c r="P67"/>
      <c r="Q67"/>
      <c r="R67"/>
      <c r="S67"/>
    </row>
    <row r="68" spans="1:19" x14ac:dyDescent="0.2">
      <c r="A68" s="92"/>
      <c r="B68" s="21"/>
      <c r="C68" s="22" t="s">
        <v>16</v>
      </c>
      <c r="D68" s="21">
        <v>44</v>
      </c>
      <c r="E68" s="21" t="s">
        <v>4</v>
      </c>
      <c r="F68" s="55"/>
      <c r="G68" s="55"/>
      <c r="H68" s="23">
        <f>SUM(F68+G68)*D68</f>
        <v>0</v>
      </c>
      <c r="I68" s="94"/>
      <c r="J68" s="10"/>
      <c r="K68"/>
      <c r="L68"/>
      <c r="M68"/>
      <c r="N68"/>
      <c r="O68"/>
      <c r="P68"/>
      <c r="Q68"/>
      <c r="R68"/>
      <c r="S68"/>
    </row>
    <row r="69" spans="1:19" x14ac:dyDescent="0.2">
      <c r="A69" s="92"/>
      <c r="B69" s="21"/>
      <c r="C69" s="22" t="s">
        <v>55</v>
      </c>
      <c r="D69" s="21">
        <v>44</v>
      </c>
      <c r="E69" s="21" t="s">
        <v>4</v>
      </c>
      <c r="F69" s="55"/>
      <c r="G69" s="55"/>
      <c r="H69" s="23">
        <f t="shared" ref="H69:H70" si="24">SUM(F69+G69)*D69</f>
        <v>0</v>
      </c>
      <c r="I69" s="94"/>
      <c r="J69" s="10"/>
      <c r="K69"/>
      <c r="L69"/>
      <c r="M69"/>
      <c r="N69"/>
      <c r="O69"/>
      <c r="P69"/>
      <c r="Q69"/>
      <c r="R69"/>
      <c r="S69"/>
    </row>
    <row r="70" spans="1:19" x14ac:dyDescent="0.2">
      <c r="A70" s="92"/>
      <c r="B70" s="21"/>
      <c r="C70" s="22" t="s">
        <v>70</v>
      </c>
      <c r="D70" s="21">
        <v>2</v>
      </c>
      <c r="E70" s="21" t="s">
        <v>3</v>
      </c>
      <c r="F70" s="55"/>
      <c r="G70" s="55"/>
      <c r="H70" s="23">
        <f t="shared" si="24"/>
        <v>0</v>
      </c>
      <c r="I70" s="94"/>
      <c r="J70" s="10"/>
      <c r="K70"/>
      <c r="L70"/>
      <c r="M70"/>
      <c r="N70"/>
      <c r="O70"/>
      <c r="P70"/>
      <c r="Q70"/>
      <c r="R70"/>
      <c r="S70"/>
    </row>
    <row r="71" spans="1:19" x14ac:dyDescent="0.2">
      <c r="A71" s="92"/>
      <c r="B71" s="21"/>
      <c r="C71" s="22" t="s">
        <v>61</v>
      </c>
      <c r="D71" s="21">
        <v>1</v>
      </c>
      <c r="E71" s="21" t="s">
        <v>6</v>
      </c>
      <c r="F71" s="23"/>
      <c r="G71" s="55"/>
      <c r="H71" s="23">
        <f>SUM(F71+G71)*D71</f>
        <v>0</v>
      </c>
      <c r="I71" s="94"/>
      <c r="J71" s="10"/>
      <c r="K71"/>
      <c r="L71"/>
      <c r="M71"/>
      <c r="N71"/>
      <c r="O71"/>
      <c r="P71"/>
      <c r="Q71"/>
      <c r="R71"/>
      <c r="S71"/>
    </row>
    <row r="72" spans="1:19" x14ac:dyDescent="0.2">
      <c r="A72" s="92"/>
      <c r="B72" s="21"/>
      <c r="C72" s="22" t="s">
        <v>58</v>
      </c>
      <c r="D72" s="21">
        <v>3</v>
      </c>
      <c r="E72" s="21" t="s">
        <v>4</v>
      </c>
      <c r="F72" s="55"/>
      <c r="G72" s="55"/>
      <c r="H72" s="23">
        <f t="shared" ref="H72" si="25">SUM(F72+G72)*D72</f>
        <v>0</v>
      </c>
      <c r="I72" s="94"/>
      <c r="J72" s="10"/>
      <c r="K72"/>
      <c r="L72"/>
      <c r="M72"/>
      <c r="N72"/>
      <c r="O72"/>
      <c r="P72"/>
      <c r="Q72"/>
      <c r="R72"/>
      <c r="S72"/>
    </row>
    <row r="73" spans="1:19" x14ac:dyDescent="0.2">
      <c r="A73" s="92"/>
      <c r="B73" s="21"/>
      <c r="C73" s="22" t="s">
        <v>59</v>
      </c>
      <c r="D73" s="21">
        <v>3</v>
      </c>
      <c r="E73" s="21" t="s">
        <v>4</v>
      </c>
      <c r="F73" s="55"/>
      <c r="G73" s="55"/>
      <c r="H73" s="23">
        <f t="shared" ref="H73" si="26">SUM(F73+G73)*D73</f>
        <v>0</v>
      </c>
      <c r="I73" s="94"/>
      <c r="J73" s="10"/>
      <c r="K73"/>
      <c r="L73"/>
      <c r="M73"/>
      <c r="N73"/>
      <c r="O73"/>
      <c r="P73"/>
      <c r="Q73"/>
      <c r="R73"/>
      <c r="S73"/>
    </row>
    <row r="74" spans="1:19" x14ac:dyDescent="0.2">
      <c r="A74" s="92"/>
      <c r="B74" s="21"/>
      <c r="C74" s="22" t="s">
        <v>94</v>
      </c>
      <c r="D74" s="21">
        <v>1</v>
      </c>
      <c r="E74" s="21" t="s">
        <v>6</v>
      </c>
      <c r="F74" s="23"/>
      <c r="G74" s="55"/>
      <c r="H74" s="23">
        <f>SUM(F74+G74)*D74</f>
        <v>0</v>
      </c>
      <c r="I74" s="94"/>
      <c r="J74" s="10"/>
      <c r="K74"/>
      <c r="L74"/>
      <c r="M74"/>
      <c r="N74"/>
      <c r="O74"/>
      <c r="P74"/>
      <c r="Q74"/>
      <c r="R74"/>
      <c r="S74"/>
    </row>
    <row r="75" spans="1:19" x14ac:dyDescent="0.2">
      <c r="A75" s="92"/>
      <c r="B75" s="21"/>
      <c r="C75" s="22" t="s">
        <v>36</v>
      </c>
      <c r="D75" s="21">
        <v>1</v>
      </c>
      <c r="E75" s="21" t="s">
        <v>6</v>
      </c>
      <c r="F75" s="55"/>
      <c r="G75" s="23"/>
      <c r="H75" s="23">
        <f t="shared" ref="H75" si="27">SUM(F75+G75)*D75</f>
        <v>0</v>
      </c>
      <c r="I75" s="94"/>
      <c r="J75" s="10"/>
      <c r="K75"/>
      <c r="L75"/>
      <c r="M75"/>
      <c r="N75"/>
      <c r="O75"/>
      <c r="P75"/>
      <c r="Q75"/>
      <c r="R75"/>
      <c r="S75"/>
    </row>
    <row r="76" spans="1:19" x14ac:dyDescent="0.2">
      <c r="A76" s="92"/>
      <c r="B76" s="21"/>
      <c r="C76" s="22" t="s">
        <v>95</v>
      </c>
      <c r="D76" s="21">
        <v>8</v>
      </c>
      <c r="E76" s="21" t="s">
        <v>60</v>
      </c>
      <c r="F76" s="23"/>
      <c r="G76" s="55"/>
      <c r="H76" s="23">
        <f t="shared" ref="H76" si="28">SUM(F76+G76)*D76</f>
        <v>0</v>
      </c>
      <c r="I76" s="94"/>
      <c r="J76" s="10"/>
      <c r="K76"/>
      <c r="L76"/>
      <c r="M76"/>
      <c r="N76"/>
      <c r="O76"/>
      <c r="P76"/>
      <c r="Q76"/>
      <c r="R76"/>
      <c r="S76"/>
    </row>
    <row r="77" spans="1:19" x14ac:dyDescent="0.2">
      <c r="A77" s="92"/>
      <c r="B77" s="21"/>
      <c r="C77" s="22" t="s">
        <v>56</v>
      </c>
      <c r="D77" s="21">
        <v>1</v>
      </c>
      <c r="E77" s="21" t="s">
        <v>6</v>
      </c>
      <c r="F77" s="23"/>
      <c r="G77" s="55"/>
      <c r="H77" s="23">
        <f t="shared" ref="H77:H79" si="29">SUM(F77+G77)*D77</f>
        <v>0</v>
      </c>
      <c r="I77" s="94"/>
      <c r="J77" s="10"/>
      <c r="K77"/>
      <c r="L77"/>
      <c r="M77"/>
      <c r="N77"/>
      <c r="O77"/>
      <c r="P77"/>
      <c r="Q77"/>
      <c r="R77"/>
      <c r="S77"/>
    </row>
    <row r="78" spans="1:19" x14ac:dyDescent="0.2">
      <c r="A78" s="92"/>
      <c r="B78" s="21"/>
      <c r="C78" s="22" t="s">
        <v>78</v>
      </c>
      <c r="D78" s="21">
        <v>1</v>
      </c>
      <c r="E78" s="21" t="s">
        <v>6</v>
      </c>
      <c r="F78" s="55"/>
      <c r="G78" s="55"/>
      <c r="H78" s="23">
        <f t="shared" si="29"/>
        <v>0</v>
      </c>
      <c r="I78" s="94"/>
      <c r="J78" s="10"/>
      <c r="K78"/>
      <c r="L78"/>
      <c r="M78"/>
      <c r="N78"/>
      <c r="O78"/>
      <c r="P78"/>
      <c r="Q78"/>
      <c r="R78"/>
      <c r="S78"/>
    </row>
    <row r="79" spans="1:19" ht="22.5" x14ac:dyDescent="0.2">
      <c r="A79" s="92"/>
      <c r="B79" s="21"/>
      <c r="C79" s="22" t="s">
        <v>7</v>
      </c>
      <c r="D79" s="21">
        <v>1</v>
      </c>
      <c r="E79" s="21" t="s">
        <v>6</v>
      </c>
      <c r="F79" s="23"/>
      <c r="G79" s="55"/>
      <c r="H79" s="23">
        <f t="shared" si="29"/>
        <v>0</v>
      </c>
      <c r="I79" s="94"/>
      <c r="J79" s="10"/>
      <c r="K79"/>
      <c r="L79"/>
      <c r="M79"/>
      <c r="N79"/>
      <c r="O79"/>
      <c r="P79"/>
      <c r="Q79"/>
      <c r="R79"/>
      <c r="S79"/>
    </row>
    <row r="80" spans="1:19" ht="13.5" thickBot="1" x14ac:dyDescent="0.25">
      <c r="A80" s="93"/>
      <c r="B80" s="24"/>
      <c r="C80" s="50" t="s">
        <v>62</v>
      </c>
      <c r="D80" s="51" t="s">
        <v>37</v>
      </c>
      <c r="E80" s="51" t="s">
        <v>37</v>
      </c>
      <c r="F80" s="52"/>
      <c r="G80" s="52"/>
      <c r="H80" s="52">
        <f>SUM(H67:H79)</f>
        <v>0</v>
      </c>
      <c r="I80" s="95"/>
      <c r="J80" s="10"/>
      <c r="K80"/>
      <c r="L80"/>
      <c r="M80"/>
      <c r="N80"/>
      <c r="O80"/>
      <c r="P80"/>
      <c r="Q80"/>
      <c r="R80"/>
      <c r="S80"/>
    </row>
    <row r="81" spans="1:19" ht="12.75" customHeight="1" x14ac:dyDescent="0.2">
      <c r="A81" s="86">
        <v>8</v>
      </c>
      <c r="B81" s="25"/>
      <c r="C81" s="26" t="s">
        <v>14</v>
      </c>
      <c r="D81" s="25">
        <v>1</v>
      </c>
      <c r="E81" s="25" t="s">
        <v>3</v>
      </c>
      <c r="F81" s="54"/>
      <c r="G81" s="27"/>
      <c r="H81" s="27">
        <f t="shared" ref="H81" si="30">SUM(F81+G81)*D81</f>
        <v>0</v>
      </c>
      <c r="I81" s="89" t="s">
        <v>25</v>
      </c>
      <c r="J81" s="10"/>
      <c r="K81"/>
      <c r="L81"/>
      <c r="M81"/>
      <c r="N81"/>
      <c r="O81"/>
      <c r="P81"/>
      <c r="Q81"/>
      <c r="R81"/>
      <c r="S81"/>
    </row>
    <row r="82" spans="1:19" x14ac:dyDescent="0.2">
      <c r="A82" s="87"/>
      <c r="B82" s="28"/>
      <c r="C82" s="29" t="s">
        <v>16</v>
      </c>
      <c r="D82" s="28">
        <v>48</v>
      </c>
      <c r="E82" s="28" t="s">
        <v>4</v>
      </c>
      <c r="F82" s="55"/>
      <c r="G82" s="55"/>
      <c r="H82" s="30">
        <f>SUM(F82+G82)*D82</f>
        <v>0</v>
      </c>
      <c r="I82" s="89"/>
      <c r="J82" s="10"/>
      <c r="K82"/>
      <c r="L82"/>
      <c r="M82"/>
      <c r="N82"/>
      <c r="O82"/>
      <c r="P82"/>
      <c r="Q82"/>
      <c r="R82"/>
      <c r="S82"/>
    </row>
    <row r="83" spans="1:19" x14ac:dyDescent="0.2">
      <c r="A83" s="87"/>
      <c r="B83" s="28"/>
      <c r="C83" s="29" t="s">
        <v>55</v>
      </c>
      <c r="D83" s="28">
        <v>48</v>
      </c>
      <c r="E83" s="28" t="s">
        <v>4</v>
      </c>
      <c r="F83" s="55"/>
      <c r="G83" s="55"/>
      <c r="H83" s="30">
        <f t="shared" ref="H83:H84" si="31">SUM(F83+G83)*D83</f>
        <v>0</v>
      </c>
      <c r="I83" s="89"/>
      <c r="J83" s="10"/>
      <c r="K83"/>
      <c r="L83"/>
      <c r="M83"/>
      <c r="N83"/>
      <c r="O83"/>
      <c r="P83"/>
      <c r="Q83"/>
      <c r="R83"/>
      <c r="S83"/>
    </row>
    <row r="84" spans="1:19" x14ac:dyDescent="0.2">
      <c r="A84" s="87"/>
      <c r="B84" s="28"/>
      <c r="C84" s="29" t="s">
        <v>70</v>
      </c>
      <c r="D84" s="28">
        <v>2</v>
      </c>
      <c r="E84" s="28" t="s">
        <v>3</v>
      </c>
      <c r="F84" s="55"/>
      <c r="G84" s="55"/>
      <c r="H84" s="30">
        <f t="shared" si="31"/>
        <v>0</v>
      </c>
      <c r="I84" s="89"/>
      <c r="J84" s="10"/>
      <c r="K84"/>
      <c r="L84"/>
      <c r="M84"/>
      <c r="N84"/>
      <c r="O84"/>
      <c r="P84"/>
      <c r="Q84"/>
      <c r="R84"/>
      <c r="S84"/>
    </row>
    <row r="85" spans="1:19" x14ac:dyDescent="0.2">
      <c r="A85" s="87"/>
      <c r="B85" s="28"/>
      <c r="C85" s="29" t="s">
        <v>61</v>
      </c>
      <c r="D85" s="28">
        <v>1</v>
      </c>
      <c r="E85" s="28" t="s">
        <v>6</v>
      </c>
      <c r="F85" s="30"/>
      <c r="G85" s="55"/>
      <c r="H85" s="30">
        <f>SUM(F85+G85)*D85</f>
        <v>0</v>
      </c>
      <c r="I85" s="89"/>
      <c r="J85" s="10"/>
      <c r="K85"/>
      <c r="L85"/>
      <c r="M85"/>
      <c r="N85"/>
      <c r="O85"/>
      <c r="P85"/>
      <c r="Q85"/>
      <c r="R85"/>
      <c r="S85"/>
    </row>
    <row r="86" spans="1:19" x14ac:dyDescent="0.2">
      <c r="A86" s="87"/>
      <c r="B86" s="28"/>
      <c r="C86" s="29" t="s">
        <v>58</v>
      </c>
      <c r="D86" s="28">
        <v>3</v>
      </c>
      <c r="E86" s="28" t="s">
        <v>4</v>
      </c>
      <c r="F86" s="55"/>
      <c r="G86" s="55"/>
      <c r="H86" s="30">
        <f t="shared" ref="H86" si="32">SUM(F86+G86)*D86</f>
        <v>0</v>
      </c>
      <c r="I86" s="89"/>
      <c r="J86" s="10"/>
      <c r="K86"/>
      <c r="L86"/>
      <c r="M86"/>
      <c r="N86"/>
      <c r="O86"/>
      <c r="P86"/>
      <c r="Q86"/>
      <c r="R86"/>
      <c r="S86"/>
    </row>
    <row r="87" spans="1:19" x14ac:dyDescent="0.2">
      <c r="A87" s="87"/>
      <c r="B87" s="28"/>
      <c r="C87" s="29" t="s">
        <v>59</v>
      </c>
      <c r="D87" s="28">
        <v>3</v>
      </c>
      <c r="E87" s="28" t="s">
        <v>4</v>
      </c>
      <c r="F87" s="55"/>
      <c r="G87" s="55"/>
      <c r="H87" s="30">
        <f t="shared" ref="H87" si="33">SUM(F87+G87)*D87</f>
        <v>0</v>
      </c>
      <c r="I87" s="89"/>
      <c r="J87" s="10"/>
      <c r="K87"/>
      <c r="L87"/>
      <c r="M87"/>
      <c r="N87"/>
      <c r="O87"/>
      <c r="P87"/>
      <c r="Q87"/>
      <c r="R87"/>
      <c r="S87"/>
    </row>
    <row r="88" spans="1:19" x14ac:dyDescent="0.2">
      <c r="A88" s="87"/>
      <c r="B88" s="28"/>
      <c r="C88" s="29" t="s">
        <v>94</v>
      </c>
      <c r="D88" s="28">
        <v>1</v>
      </c>
      <c r="E88" s="28" t="s">
        <v>6</v>
      </c>
      <c r="F88" s="30"/>
      <c r="G88" s="55"/>
      <c r="H88" s="30">
        <f>SUM(F88+G88)*D88</f>
        <v>0</v>
      </c>
      <c r="I88" s="89"/>
      <c r="J88" s="10"/>
      <c r="K88"/>
      <c r="L88"/>
      <c r="M88"/>
      <c r="N88"/>
      <c r="O88"/>
      <c r="P88"/>
      <c r="Q88"/>
      <c r="R88"/>
      <c r="S88"/>
    </row>
    <row r="89" spans="1:19" x14ac:dyDescent="0.2">
      <c r="A89" s="87"/>
      <c r="B89" s="28"/>
      <c r="C89" s="29" t="s">
        <v>36</v>
      </c>
      <c r="D89" s="28">
        <v>1</v>
      </c>
      <c r="E89" s="28" t="s">
        <v>6</v>
      </c>
      <c r="F89" s="55"/>
      <c r="G89" s="30"/>
      <c r="H89" s="30">
        <f t="shared" ref="H89" si="34">SUM(F89+G89)*D89</f>
        <v>0</v>
      </c>
      <c r="I89" s="89"/>
      <c r="J89" s="10"/>
      <c r="K89"/>
      <c r="L89"/>
      <c r="M89"/>
      <c r="N89"/>
      <c r="O89"/>
      <c r="P89"/>
      <c r="Q89"/>
      <c r="R89"/>
      <c r="S89"/>
    </row>
    <row r="90" spans="1:19" x14ac:dyDescent="0.2">
      <c r="A90" s="87"/>
      <c r="B90" s="28"/>
      <c r="C90" s="29" t="s">
        <v>95</v>
      </c>
      <c r="D90" s="28">
        <v>8</v>
      </c>
      <c r="E90" s="28" t="s">
        <v>60</v>
      </c>
      <c r="F90" s="30"/>
      <c r="G90" s="55"/>
      <c r="H90" s="30">
        <f t="shared" ref="H90" si="35">SUM(F90+G90)*D90</f>
        <v>0</v>
      </c>
      <c r="I90" s="89"/>
      <c r="J90" s="10"/>
      <c r="K90"/>
      <c r="L90"/>
      <c r="M90"/>
      <c r="N90"/>
      <c r="O90"/>
      <c r="P90"/>
      <c r="Q90"/>
      <c r="R90"/>
      <c r="S90"/>
    </row>
    <row r="91" spans="1:19" x14ac:dyDescent="0.2">
      <c r="A91" s="87"/>
      <c r="B91" s="28"/>
      <c r="C91" s="29" t="s">
        <v>56</v>
      </c>
      <c r="D91" s="28">
        <v>1</v>
      </c>
      <c r="E91" s="28" t="s">
        <v>6</v>
      </c>
      <c r="F91" s="30"/>
      <c r="G91" s="55"/>
      <c r="H91" s="30">
        <f t="shared" ref="H91:H93" si="36">SUM(F91+G91)*D91</f>
        <v>0</v>
      </c>
      <c r="I91" s="89"/>
      <c r="J91" s="10"/>
      <c r="K91"/>
      <c r="L91"/>
      <c r="M91"/>
      <c r="N91"/>
      <c r="O91"/>
      <c r="P91"/>
      <c r="Q91"/>
      <c r="R91"/>
      <c r="S91"/>
    </row>
    <row r="92" spans="1:19" x14ac:dyDescent="0.2">
      <c r="A92" s="87"/>
      <c r="B92" s="28"/>
      <c r="C92" s="29" t="s">
        <v>78</v>
      </c>
      <c r="D92" s="28">
        <v>1</v>
      </c>
      <c r="E92" s="28" t="s">
        <v>6</v>
      </c>
      <c r="F92" s="55"/>
      <c r="G92" s="55"/>
      <c r="H92" s="30">
        <f t="shared" si="36"/>
        <v>0</v>
      </c>
      <c r="I92" s="89"/>
      <c r="J92" s="10"/>
      <c r="K92"/>
      <c r="L92"/>
      <c r="M92"/>
      <c r="N92"/>
      <c r="O92"/>
      <c r="P92"/>
      <c r="Q92"/>
      <c r="R92"/>
      <c r="S92"/>
    </row>
    <row r="93" spans="1:19" ht="22.5" x14ac:dyDescent="0.2">
      <c r="A93" s="87"/>
      <c r="B93" s="28"/>
      <c r="C93" s="29" t="s">
        <v>7</v>
      </c>
      <c r="D93" s="28">
        <v>1</v>
      </c>
      <c r="E93" s="28" t="s">
        <v>6</v>
      </c>
      <c r="F93" s="30"/>
      <c r="G93" s="55"/>
      <c r="H93" s="30">
        <f t="shared" si="36"/>
        <v>0</v>
      </c>
      <c r="I93" s="89"/>
      <c r="J93" s="10"/>
      <c r="K93"/>
      <c r="L93"/>
      <c r="M93"/>
      <c r="N93"/>
      <c r="O93"/>
      <c r="P93"/>
      <c r="Q93"/>
      <c r="R93"/>
      <c r="S93"/>
    </row>
    <row r="94" spans="1:19" ht="13.5" thickBot="1" x14ac:dyDescent="0.25">
      <c r="A94" s="96"/>
      <c r="B94" s="31"/>
      <c r="C94" s="50" t="s">
        <v>62</v>
      </c>
      <c r="D94" s="51" t="s">
        <v>37</v>
      </c>
      <c r="E94" s="51" t="s">
        <v>37</v>
      </c>
      <c r="F94" s="52"/>
      <c r="G94" s="52"/>
      <c r="H94" s="52">
        <f>SUM(H81:H93)</f>
        <v>0</v>
      </c>
      <c r="I94" s="90"/>
      <c r="J94" s="10"/>
      <c r="K94"/>
      <c r="L94"/>
      <c r="M94"/>
      <c r="N94"/>
      <c r="O94"/>
      <c r="P94"/>
      <c r="Q94"/>
      <c r="R94"/>
      <c r="S94"/>
    </row>
    <row r="95" spans="1:19" ht="12.75" customHeight="1" x14ac:dyDescent="0.2">
      <c r="A95" s="91">
        <v>9</v>
      </c>
      <c r="B95" s="18"/>
      <c r="C95" s="19" t="s">
        <v>14</v>
      </c>
      <c r="D95" s="18">
        <v>1</v>
      </c>
      <c r="E95" s="18" t="s">
        <v>3</v>
      </c>
      <c r="F95" s="54"/>
      <c r="G95" s="20"/>
      <c r="H95" s="20">
        <f t="shared" ref="H95" si="37">SUM(F95+G95)*D95</f>
        <v>0</v>
      </c>
      <c r="I95" s="94" t="s">
        <v>26</v>
      </c>
      <c r="J95" s="10"/>
      <c r="K95"/>
      <c r="L95"/>
      <c r="M95"/>
      <c r="N95"/>
      <c r="O95"/>
      <c r="P95"/>
      <c r="Q95"/>
      <c r="R95"/>
      <c r="S95"/>
    </row>
    <row r="96" spans="1:19" x14ac:dyDescent="0.2">
      <c r="A96" s="92"/>
      <c r="B96" s="21"/>
      <c r="C96" s="22" t="s">
        <v>16</v>
      </c>
      <c r="D96" s="21">
        <v>52</v>
      </c>
      <c r="E96" s="21" t="s">
        <v>4</v>
      </c>
      <c r="F96" s="55"/>
      <c r="G96" s="55"/>
      <c r="H96" s="23">
        <f>SUM(F96+G96)*D96</f>
        <v>0</v>
      </c>
      <c r="I96" s="94"/>
      <c r="J96" s="10"/>
      <c r="K96"/>
      <c r="L96"/>
      <c r="M96"/>
      <c r="N96"/>
      <c r="O96"/>
      <c r="P96"/>
      <c r="Q96"/>
      <c r="R96"/>
      <c r="S96"/>
    </row>
    <row r="97" spans="1:19" x14ac:dyDescent="0.2">
      <c r="A97" s="92"/>
      <c r="B97" s="21"/>
      <c r="C97" s="22" t="s">
        <v>55</v>
      </c>
      <c r="D97" s="21">
        <v>52</v>
      </c>
      <c r="E97" s="21" t="s">
        <v>4</v>
      </c>
      <c r="F97" s="55"/>
      <c r="G97" s="55"/>
      <c r="H97" s="23">
        <f t="shared" ref="H97:H98" si="38">SUM(F97+G97)*D97</f>
        <v>0</v>
      </c>
      <c r="I97" s="94"/>
      <c r="J97" s="10"/>
      <c r="K97"/>
      <c r="L97"/>
      <c r="M97"/>
      <c r="N97"/>
      <c r="O97"/>
      <c r="P97"/>
      <c r="Q97"/>
      <c r="R97"/>
      <c r="S97"/>
    </row>
    <row r="98" spans="1:19" x14ac:dyDescent="0.2">
      <c r="A98" s="92"/>
      <c r="B98" s="21"/>
      <c r="C98" s="22" t="s">
        <v>70</v>
      </c>
      <c r="D98" s="21">
        <v>2</v>
      </c>
      <c r="E98" s="21" t="s">
        <v>3</v>
      </c>
      <c r="F98" s="55"/>
      <c r="G98" s="55"/>
      <c r="H98" s="23">
        <f t="shared" si="38"/>
        <v>0</v>
      </c>
      <c r="I98" s="94"/>
      <c r="J98" s="10"/>
      <c r="K98"/>
      <c r="L98"/>
      <c r="M98"/>
      <c r="N98"/>
      <c r="O98"/>
      <c r="P98"/>
      <c r="Q98"/>
      <c r="R98"/>
      <c r="S98"/>
    </row>
    <row r="99" spans="1:19" x14ac:dyDescent="0.2">
      <c r="A99" s="92"/>
      <c r="B99" s="21"/>
      <c r="C99" s="22" t="s">
        <v>61</v>
      </c>
      <c r="D99" s="21">
        <v>1</v>
      </c>
      <c r="E99" s="21" t="s">
        <v>6</v>
      </c>
      <c r="F99" s="23"/>
      <c r="G99" s="55"/>
      <c r="H99" s="23">
        <f>SUM(F99+G99)*D99</f>
        <v>0</v>
      </c>
      <c r="I99" s="94"/>
      <c r="J99" s="10"/>
      <c r="K99"/>
      <c r="L99"/>
      <c r="M99"/>
      <c r="N99"/>
      <c r="O99"/>
      <c r="P99"/>
      <c r="Q99"/>
      <c r="R99"/>
      <c r="S99"/>
    </row>
    <row r="100" spans="1:19" x14ac:dyDescent="0.2">
      <c r="A100" s="92"/>
      <c r="B100" s="21"/>
      <c r="C100" s="22" t="s">
        <v>58</v>
      </c>
      <c r="D100" s="21">
        <v>3</v>
      </c>
      <c r="E100" s="21" t="s">
        <v>4</v>
      </c>
      <c r="F100" s="55"/>
      <c r="G100" s="55"/>
      <c r="H100" s="23">
        <f t="shared" ref="H100" si="39">SUM(F100+G100)*D100</f>
        <v>0</v>
      </c>
      <c r="I100" s="94"/>
      <c r="J100" s="10"/>
      <c r="K100"/>
      <c r="L100"/>
      <c r="M100"/>
      <c r="N100"/>
      <c r="O100"/>
      <c r="P100"/>
      <c r="Q100"/>
      <c r="R100"/>
      <c r="S100"/>
    </row>
    <row r="101" spans="1:19" x14ac:dyDescent="0.2">
      <c r="A101" s="92"/>
      <c r="B101" s="21"/>
      <c r="C101" s="22" t="s">
        <v>59</v>
      </c>
      <c r="D101" s="21">
        <v>3</v>
      </c>
      <c r="E101" s="21" t="s">
        <v>4</v>
      </c>
      <c r="F101" s="55"/>
      <c r="G101" s="55"/>
      <c r="H101" s="23">
        <f t="shared" ref="H101" si="40">SUM(F101+G101)*D101</f>
        <v>0</v>
      </c>
      <c r="I101" s="94"/>
      <c r="J101" s="10"/>
      <c r="K101"/>
      <c r="L101"/>
      <c r="M101"/>
      <c r="N101"/>
      <c r="O101"/>
      <c r="P101"/>
      <c r="Q101"/>
      <c r="R101"/>
      <c r="S101"/>
    </row>
    <row r="102" spans="1:19" x14ac:dyDescent="0.2">
      <c r="A102" s="92"/>
      <c r="B102" s="21"/>
      <c r="C102" s="22" t="s">
        <v>94</v>
      </c>
      <c r="D102" s="21">
        <v>1</v>
      </c>
      <c r="E102" s="21" t="s">
        <v>6</v>
      </c>
      <c r="F102" s="23"/>
      <c r="G102" s="55"/>
      <c r="H102" s="23">
        <f>SUM(F102+G102)*D102</f>
        <v>0</v>
      </c>
      <c r="I102" s="94"/>
      <c r="J102" s="10"/>
      <c r="K102"/>
      <c r="L102"/>
      <c r="M102"/>
      <c r="N102"/>
      <c r="O102"/>
      <c r="P102"/>
      <c r="Q102"/>
      <c r="R102"/>
      <c r="S102"/>
    </row>
    <row r="103" spans="1:19" x14ac:dyDescent="0.2">
      <c r="A103" s="92"/>
      <c r="B103" s="21"/>
      <c r="C103" s="22" t="s">
        <v>36</v>
      </c>
      <c r="D103" s="21">
        <v>1</v>
      </c>
      <c r="E103" s="21" t="s">
        <v>6</v>
      </c>
      <c r="F103" s="55"/>
      <c r="G103" s="23"/>
      <c r="H103" s="23">
        <f t="shared" ref="H103" si="41">SUM(F103+G103)*D103</f>
        <v>0</v>
      </c>
      <c r="I103" s="94"/>
      <c r="J103" s="10"/>
      <c r="K103"/>
      <c r="L103"/>
      <c r="M103"/>
      <c r="N103"/>
      <c r="O103"/>
      <c r="P103"/>
      <c r="Q103"/>
      <c r="R103"/>
      <c r="S103"/>
    </row>
    <row r="104" spans="1:19" x14ac:dyDescent="0.2">
      <c r="A104" s="92"/>
      <c r="B104" s="21"/>
      <c r="C104" s="22" t="s">
        <v>95</v>
      </c>
      <c r="D104" s="21">
        <v>8</v>
      </c>
      <c r="E104" s="21" t="s">
        <v>60</v>
      </c>
      <c r="F104" s="23"/>
      <c r="G104" s="55"/>
      <c r="H104" s="23">
        <f t="shared" ref="H104" si="42">SUM(F104+G104)*D104</f>
        <v>0</v>
      </c>
      <c r="I104" s="94"/>
      <c r="J104" s="10"/>
      <c r="K104"/>
      <c r="L104"/>
      <c r="M104"/>
      <c r="N104"/>
      <c r="O104"/>
      <c r="P104"/>
      <c r="Q104"/>
      <c r="R104"/>
      <c r="S104"/>
    </row>
    <row r="105" spans="1:19" x14ac:dyDescent="0.2">
      <c r="A105" s="92"/>
      <c r="B105" s="21"/>
      <c r="C105" s="22" t="s">
        <v>56</v>
      </c>
      <c r="D105" s="21">
        <v>1</v>
      </c>
      <c r="E105" s="21" t="s">
        <v>6</v>
      </c>
      <c r="F105" s="23"/>
      <c r="G105" s="55"/>
      <c r="H105" s="23">
        <f t="shared" ref="H105:H107" si="43">SUM(F105+G105)*D105</f>
        <v>0</v>
      </c>
      <c r="I105" s="94"/>
      <c r="J105" s="10"/>
      <c r="K105"/>
      <c r="L105"/>
      <c r="M105"/>
      <c r="N105"/>
      <c r="O105"/>
      <c r="P105"/>
      <c r="Q105"/>
      <c r="R105"/>
      <c r="S105"/>
    </row>
    <row r="106" spans="1:19" x14ac:dyDescent="0.2">
      <c r="A106" s="92"/>
      <c r="B106" s="21"/>
      <c r="C106" s="22" t="s">
        <v>78</v>
      </c>
      <c r="D106" s="21">
        <v>1</v>
      </c>
      <c r="E106" s="21" t="s">
        <v>6</v>
      </c>
      <c r="F106" s="55"/>
      <c r="G106" s="55"/>
      <c r="H106" s="23">
        <f t="shared" si="43"/>
        <v>0</v>
      </c>
      <c r="I106" s="94"/>
      <c r="J106" s="10"/>
      <c r="K106"/>
      <c r="L106"/>
      <c r="M106"/>
      <c r="N106"/>
      <c r="O106"/>
      <c r="P106"/>
      <c r="Q106"/>
      <c r="R106"/>
      <c r="S106"/>
    </row>
    <row r="107" spans="1:19" ht="22.5" x14ac:dyDescent="0.2">
      <c r="A107" s="92"/>
      <c r="B107" s="21"/>
      <c r="C107" s="22" t="s">
        <v>7</v>
      </c>
      <c r="D107" s="21">
        <v>1</v>
      </c>
      <c r="E107" s="21" t="s">
        <v>6</v>
      </c>
      <c r="F107" s="23"/>
      <c r="G107" s="55"/>
      <c r="H107" s="23">
        <f t="shared" si="43"/>
        <v>0</v>
      </c>
      <c r="I107" s="94"/>
      <c r="J107" s="10"/>
      <c r="K107"/>
      <c r="L107"/>
      <c r="M107"/>
      <c r="N107"/>
      <c r="O107"/>
      <c r="P107"/>
      <c r="Q107"/>
      <c r="R107"/>
      <c r="S107"/>
    </row>
    <row r="108" spans="1:19" ht="13.5" thickBot="1" x14ac:dyDescent="0.25">
      <c r="A108" s="93"/>
      <c r="B108" s="24"/>
      <c r="C108" s="50" t="s">
        <v>62</v>
      </c>
      <c r="D108" s="51" t="s">
        <v>37</v>
      </c>
      <c r="E108" s="51" t="s">
        <v>37</v>
      </c>
      <c r="F108" s="52"/>
      <c r="G108" s="52"/>
      <c r="H108" s="52">
        <f>SUM(H95:H107)</f>
        <v>0</v>
      </c>
      <c r="I108" s="95"/>
      <c r="J108" s="10"/>
      <c r="K108"/>
      <c r="L108"/>
      <c r="M108"/>
      <c r="N108"/>
      <c r="O108"/>
      <c r="P108"/>
      <c r="Q108"/>
      <c r="R108"/>
      <c r="S108"/>
    </row>
    <row r="109" spans="1:19" ht="42.75" customHeight="1" x14ac:dyDescent="0.2">
      <c r="A109" s="104">
        <v>10</v>
      </c>
      <c r="B109" s="18"/>
      <c r="C109" s="19" t="s">
        <v>81</v>
      </c>
      <c r="D109" s="18">
        <v>2</v>
      </c>
      <c r="E109" s="18" t="s">
        <v>6</v>
      </c>
      <c r="F109" s="20"/>
      <c r="G109" s="54"/>
      <c r="H109" s="20">
        <f>SUM(F109+G109)*D109</f>
        <v>0</v>
      </c>
      <c r="I109" s="33" t="s">
        <v>57</v>
      </c>
    </row>
    <row r="110" spans="1:19" ht="12.75" customHeight="1" thickBot="1" x14ac:dyDescent="0.25">
      <c r="A110" s="105"/>
      <c r="B110" s="66"/>
      <c r="C110" s="47" t="s">
        <v>74</v>
      </c>
      <c r="D110" s="48" t="s">
        <v>37</v>
      </c>
      <c r="E110" s="48" t="s">
        <v>37</v>
      </c>
      <c r="F110" s="49"/>
      <c r="G110" s="49"/>
      <c r="H110" s="49">
        <f>SUM(H109)</f>
        <v>0</v>
      </c>
      <c r="I110" s="61"/>
    </row>
    <row r="111" spans="1:19" ht="30" customHeight="1" thickBot="1" x14ac:dyDescent="0.25">
      <c r="A111" s="67">
        <v>11</v>
      </c>
      <c r="B111" s="114" t="s">
        <v>87</v>
      </c>
      <c r="C111" s="115"/>
      <c r="D111" s="115"/>
      <c r="E111" s="115"/>
      <c r="F111" s="115"/>
      <c r="G111" s="116"/>
      <c r="H111" s="80">
        <f>H30+H38+H52+H66+H80+H94+H108+H110</f>
        <v>0</v>
      </c>
      <c r="I111" s="68"/>
    </row>
    <row r="112" spans="1:19" s="38" customFormat="1" ht="13.5" thickBot="1" x14ac:dyDescent="0.25">
      <c r="A112" s="69"/>
      <c r="B112" s="70"/>
      <c r="C112" s="71"/>
      <c r="D112" s="70"/>
      <c r="E112" s="70"/>
      <c r="F112" s="72"/>
      <c r="G112" s="72"/>
      <c r="H112" s="72"/>
      <c r="I112" s="73"/>
      <c r="J112" s="64"/>
      <c r="K112" s="65"/>
      <c r="L112" s="65"/>
      <c r="M112" s="65"/>
      <c r="N112" s="65"/>
      <c r="O112" s="65"/>
      <c r="P112" s="65"/>
      <c r="Q112" s="65"/>
      <c r="R112" s="65"/>
      <c r="S112" s="65"/>
    </row>
    <row r="113" spans="1:19" ht="28.5" customHeight="1" thickBot="1" x14ac:dyDescent="0.25">
      <c r="A113" s="83" t="s">
        <v>88</v>
      </c>
      <c r="B113" s="84"/>
      <c r="C113" s="84"/>
      <c r="D113" s="84"/>
      <c r="E113" s="84"/>
      <c r="F113" s="84"/>
      <c r="G113" s="84"/>
      <c r="H113" s="84"/>
      <c r="I113" s="85"/>
    </row>
    <row r="114" spans="1:19" s="38" customFormat="1" ht="13.5" thickBot="1" x14ac:dyDescent="0.25">
      <c r="A114" s="60"/>
      <c r="B114" s="45"/>
      <c r="C114" s="43"/>
      <c r="D114" s="45"/>
      <c r="E114" s="45"/>
      <c r="F114" s="62"/>
      <c r="G114" s="62"/>
      <c r="H114" s="62"/>
      <c r="I114" s="63"/>
      <c r="J114" s="64"/>
      <c r="K114" s="65"/>
      <c r="L114" s="65"/>
      <c r="M114" s="65"/>
      <c r="N114" s="65"/>
      <c r="O114" s="65"/>
      <c r="P114" s="65"/>
      <c r="Q114" s="65"/>
      <c r="R114" s="65"/>
      <c r="S114" s="65"/>
    </row>
    <row r="115" spans="1:19" ht="13.9" customHeight="1" x14ac:dyDescent="0.2">
      <c r="A115" s="91">
        <v>12</v>
      </c>
      <c r="B115" s="18"/>
      <c r="C115" s="19" t="s">
        <v>14</v>
      </c>
      <c r="D115" s="18">
        <v>1</v>
      </c>
      <c r="E115" s="18" t="s">
        <v>3</v>
      </c>
      <c r="F115" s="54"/>
      <c r="G115" s="20"/>
      <c r="H115" s="20">
        <f>SUM(F115+G115)*D115</f>
        <v>0</v>
      </c>
      <c r="I115" s="94" t="s">
        <v>15</v>
      </c>
    </row>
    <row r="116" spans="1:19" ht="13.9" customHeight="1" x14ac:dyDescent="0.2">
      <c r="A116" s="92"/>
      <c r="B116" s="21"/>
      <c r="C116" s="22" t="s">
        <v>16</v>
      </c>
      <c r="D116" s="21">
        <v>60</v>
      </c>
      <c r="E116" s="21" t="s">
        <v>4</v>
      </c>
      <c r="F116" s="55"/>
      <c r="G116" s="55"/>
      <c r="H116" s="23">
        <f>SUM(F116+G116)*D116</f>
        <v>0</v>
      </c>
      <c r="I116" s="94"/>
    </row>
    <row r="117" spans="1:19" x14ac:dyDescent="0.2">
      <c r="A117" s="92"/>
      <c r="B117" s="21"/>
      <c r="C117" s="22" t="s">
        <v>55</v>
      </c>
      <c r="D117" s="21">
        <v>60</v>
      </c>
      <c r="E117" s="21" t="s">
        <v>4</v>
      </c>
      <c r="F117" s="55"/>
      <c r="G117" s="55"/>
      <c r="H117" s="23">
        <f t="shared" ref="H117" si="44">SUM(F117+G117)*D117</f>
        <v>0</v>
      </c>
      <c r="I117" s="94"/>
    </row>
    <row r="118" spans="1:19" x14ac:dyDescent="0.2">
      <c r="A118" s="92"/>
      <c r="B118" s="21"/>
      <c r="C118" s="22" t="s">
        <v>70</v>
      </c>
      <c r="D118" s="21">
        <v>2</v>
      </c>
      <c r="E118" s="21" t="s">
        <v>3</v>
      </c>
      <c r="F118" s="55"/>
      <c r="G118" s="55"/>
      <c r="H118" s="23">
        <f t="shared" ref="H118" si="45">SUM(F118+G118)*D118</f>
        <v>0</v>
      </c>
      <c r="I118" s="94"/>
    </row>
    <row r="119" spans="1:19" x14ac:dyDescent="0.2">
      <c r="A119" s="92"/>
      <c r="B119" s="21"/>
      <c r="C119" s="22" t="s">
        <v>61</v>
      </c>
      <c r="D119" s="21">
        <v>1</v>
      </c>
      <c r="E119" s="21" t="s">
        <v>6</v>
      </c>
      <c r="F119" s="23"/>
      <c r="G119" s="55"/>
      <c r="H119" s="23">
        <f>SUM(F119+G119)*D119</f>
        <v>0</v>
      </c>
      <c r="I119" s="94"/>
    </row>
    <row r="120" spans="1:19" x14ac:dyDescent="0.2">
      <c r="A120" s="92"/>
      <c r="B120" s="21"/>
      <c r="C120" s="22" t="s">
        <v>58</v>
      </c>
      <c r="D120" s="21">
        <v>3</v>
      </c>
      <c r="E120" s="21" t="s">
        <v>4</v>
      </c>
      <c r="F120" s="55"/>
      <c r="G120" s="55"/>
      <c r="H120" s="23">
        <f t="shared" ref="H120" si="46">SUM(F120+G120)*D120</f>
        <v>0</v>
      </c>
      <c r="I120" s="94"/>
    </row>
    <row r="121" spans="1:19" x14ac:dyDescent="0.2">
      <c r="A121" s="92"/>
      <c r="B121" s="21"/>
      <c r="C121" s="22" t="s">
        <v>59</v>
      </c>
      <c r="D121" s="21">
        <v>3</v>
      </c>
      <c r="E121" s="21" t="s">
        <v>4</v>
      </c>
      <c r="F121" s="55"/>
      <c r="G121" s="55"/>
      <c r="H121" s="23">
        <f t="shared" ref="H121" si="47">SUM(F121+G121)*D121</f>
        <v>0</v>
      </c>
      <c r="I121" s="94"/>
    </row>
    <row r="122" spans="1:19" x14ac:dyDescent="0.2">
      <c r="A122" s="92"/>
      <c r="B122" s="21"/>
      <c r="C122" s="22" t="s">
        <v>94</v>
      </c>
      <c r="D122" s="21">
        <v>1</v>
      </c>
      <c r="E122" s="21" t="s">
        <v>6</v>
      </c>
      <c r="F122" s="23"/>
      <c r="G122" s="55"/>
      <c r="H122" s="23">
        <f>SUM(F122+G122)*D122</f>
        <v>0</v>
      </c>
      <c r="I122" s="94"/>
    </row>
    <row r="123" spans="1:19" x14ac:dyDescent="0.2">
      <c r="A123" s="92"/>
      <c r="B123" s="21"/>
      <c r="C123" s="22" t="s">
        <v>36</v>
      </c>
      <c r="D123" s="21">
        <v>1</v>
      </c>
      <c r="E123" s="21" t="s">
        <v>6</v>
      </c>
      <c r="F123" s="55"/>
      <c r="G123" s="23"/>
      <c r="H123" s="23">
        <f t="shared" ref="H123" si="48">SUM(F123+G123)*D123</f>
        <v>0</v>
      </c>
      <c r="I123" s="94"/>
    </row>
    <row r="124" spans="1:19" x14ac:dyDescent="0.2">
      <c r="A124" s="92"/>
      <c r="B124" s="21"/>
      <c r="C124" s="22" t="s">
        <v>95</v>
      </c>
      <c r="D124" s="21">
        <v>8</v>
      </c>
      <c r="E124" s="21" t="s">
        <v>60</v>
      </c>
      <c r="F124" s="23"/>
      <c r="G124" s="55"/>
      <c r="H124" s="23">
        <f t="shared" ref="H124" si="49">SUM(F124+G124)*D124</f>
        <v>0</v>
      </c>
      <c r="I124" s="94"/>
    </row>
    <row r="125" spans="1:19" x14ac:dyDescent="0.2">
      <c r="A125" s="92"/>
      <c r="B125" s="21"/>
      <c r="C125" s="22" t="s">
        <v>56</v>
      </c>
      <c r="D125" s="21">
        <v>1</v>
      </c>
      <c r="E125" s="21" t="s">
        <v>6</v>
      </c>
      <c r="F125" s="23"/>
      <c r="G125" s="55"/>
      <c r="H125" s="23">
        <f t="shared" ref="H125" si="50">SUM(F125+G125)*D125</f>
        <v>0</v>
      </c>
      <c r="I125" s="94"/>
    </row>
    <row r="126" spans="1:19" x14ac:dyDescent="0.2">
      <c r="A126" s="92"/>
      <c r="B126" s="21"/>
      <c r="C126" s="22" t="s">
        <v>78</v>
      </c>
      <c r="D126" s="21">
        <v>1</v>
      </c>
      <c r="E126" s="21" t="s">
        <v>6</v>
      </c>
      <c r="F126" s="55"/>
      <c r="G126" s="55"/>
      <c r="H126" s="23">
        <f t="shared" ref="H126:H127" si="51">SUM(F126+G126)*D126</f>
        <v>0</v>
      </c>
      <c r="I126" s="94"/>
    </row>
    <row r="127" spans="1:19" ht="22.5" x14ac:dyDescent="0.2">
      <c r="A127" s="92"/>
      <c r="B127" s="21"/>
      <c r="C127" s="22" t="s">
        <v>7</v>
      </c>
      <c r="D127" s="21">
        <v>1</v>
      </c>
      <c r="E127" s="21" t="s">
        <v>6</v>
      </c>
      <c r="F127" s="23"/>
      <c r="G127" s="55"/>
      <c r="H127" s="23">
        <f t="shared" si="51"/>
        <v>0</v>
      </c>
      <c r="I127" s="94"/>
    </row>
    <row r="128" spans="1:19" ht="13.5" thickBot="1" x14ac:dyDescent="0.25">
      <c r="A128" s="93"/>
      <c r="B128" s="24"/>
      <c r="C128" s="50" t="s">
        <v>62</v>
      </c>
      <c r="D128" s="51" t="s">
        <v>37</v>
      </c>
      <c r="E128" s="51" t="s">
        <v>37</v>
      </c>
      <c r="F128" s="52"/>
      <c r="G128" s="52"/>
      <c r="H128" s="52">
        <f>SUM(H115:H127)</f>
        <v>0</v>
      </c>
      <c r="I128" s="95"/>
    </row>
    <row r="129" spans="1:19" ht="12.75" customHeight="1" x14ac:dyDescent="0.2">
      <c r="A129" s="86">
        <v>13</v>
      </c>
      <c r="B129" s="25"/>
      <c r="C129" s="26" t="s">
        <v>14</v>
      </c>
      <c r="D129" s="25">
        <v>1</v>
      </c>
      <c r="E129" s="25" t="s">
        <v>3</v>
      </c>
      <c r="F129" s="54"/>
      <c r="G129" s="27"/>
      <c r="H129" s="27">
        <f t="shared" ref="H129" si="52">SUM(F129+G129)*D129</f>
        <v>0</v>
      </c>
      <c r="I129" s="89" t="s">
        <v>17</v>
      </c>
      <c r="K129"/>
      <c r="L129"/>
      <c r="M129"/>
      <c r="N129"/>
      <c r="O129"/>
      <c r="P129"/>
      <c r="Q129"/>
      <c r="R129"/>
      <c r="S129"/>
    </row>
    <row r="130" spans="1:19" x14ac:dyDescent="0.2">
      <c r="A130" s="87"/>
      <c r="B130" s="28"/>
      <c r="C130" s="29" t="s">
        <v>16</v>
      </c>
      <c r="D130" s="28">
        <v>62</v>
      </c>
      <c r="E130" s="28" t="s">
        <v>4</v>
      </c>
      <c r="F130" s="55"/>
      <c r="G130" s="55"/>
      <c r="H130" s="30">
        <f>SUM(F130+G130)*D130</f>
        <v>0</v>
      </c>
      <c r="I130" s="89"/>
      <c r="K130"/>
      <c r="L130"/>
      <c r="M130"/>
      <c r="N130"/>
      <c r="O130"/>
      <c r="P130"/>
      <c r="Q130"/>
      <c r="R130"/>
      <c r="S130"/>
    </row>
    <row r="131" spans="1:19" x14ac:dyDescent="0.2">
      <c r="A131" s="87"/>
      <c r="B131" s="28"/>
      <c r="C131" s="29" t="s">
        <v>55</v>
      </c>
      <c r="D131" s="28">
        <v>62</v>
      </c>
      <c r="E131" s="28" t="s">
        <v>4</v>
      </c>
      <c r="F131" s="55"/>
      <c r="G131" s="55"/>
      <c r="H131" s="30">
        <f t="shared" ref="H131:H132" si="53">SUM(F131+G131)*D131</f>
        <v>0</v>
      </c>
      <c r="I131" s="89"/>
      <c r="K131"/>
      <c r="L131"/>
      <c r="M131"/>
      <c r="N131"/>
      <c r="O131"/>
      <c r="P131"/>
      <c r="Q131"/>
      <c r="R131"/>
      <c r="S131"/>
    </row>
    <row r="132" spans="1:19" x14ac:dyDescent="0.2">
      <c r="A132" s="87"/>
      <c r="B132" s="28"/>
      <c r="C132" s="29" t="s">
        <v>70</v>
      </c>
      <c r="D132" s="28">
        <v>2</v>
      </c>
      <c r="E132" s="28" t="s">
        <v>3</v>
      </c>
      <c r="F132" s="55"/>
      <c r="G132" s="55"/>
      <c r="H132" s="30">
        <f t="shared" si="53"/>
        <v>0</v>
      </c>
      <c r="I132" s="89"/>
      <c r="K132"/>
      <c r="L132"/>
      <c r="M132"/>
      <c r="N132"/>
      <c r="O132"/>
      <c r="P132"/>
      <c r="Q132"/>
      <c r="R132"/>
      <c r="S132"/>
    </row>
    <row r="133" spans="1:19" x14ac:dyDescent="0.2">
      <c r="A133" s="87"/>
      <c r="B133" s="28"/>
      <c r="C133" s="29" t="s">
        <v>61</v>
      </c>
      <c r="D133" s="28">
        <v>1</v>
      </c>
      <c r="E133" s="28" t="s">
        <v>6</v>
      </c>
      <c r="F133" s="30"/>
      <c r="G133" s="55"/>
      <c r="H133" s="30">
        <f>SUM(F133+G133)*D133</f>
        <v>0</v>
      </c>
      <c r="I133" s="89"/>
      <c r="K133"/>
      <c r="L133"/>
      <c r="M133"/>
      <c r="N133"/>
      <c r="O133"/>
      <c r="P133"/>
      <c r="Q133"/>
      <c r="R133"/>
      <c r="S133"/>
    </row>
    <row r="134" spans="1:19" x14ac:dyDescent="0.2">
      <c r="A134" s="87"/>
      <c r="B134" s="28"/>
      <c r="C134" s="29" t="s">
        <v>58</v>
      </c>
      <c r="D134" s="28">
        <v>3</v>
      </c>
      <c r="E134" s="28" t="s">
        <v>4</v>
      </c>
      <c r="F134" s="55"/>
      <c r="G134" s="55"/>
      <c r="H134" s="30">
        <f t="shared" ref="H134" si="54">SUM(F134+G134)*D134</f>
        <v>0</v>
      </c>
      <c r="I134" s="89"/>
      <c r="K134"/>
      <c r="L134"/>
      <c r="M134"/>
      <c r="N134"/>
      <c r="O134"/>
      <c r="P134"/>
      <c r="Q134"/>
      <c r="R134"/>
      <c r="S134"/>
    </row>
    <row r="135" spans="1:19" x14ac:dyDescent="0.2">
      <c r="A135" s="87"/>
      <c r="B135" s="28"/>
      <c r="C135" s="29" t="s">
        <v>59</v>
      </c>
      <c r="D135" s="28">
        <v>3</v>
      </c>
      <c r="E135" s="28" t="s">
        <v>4</v>
      </c>
      <c r="F135" s="55"/>
      <c r="G135" s="55"/>
      <c r="H135" s="30">
        <f t="shared" ref="H135" si="55">SUM(F135+G135)*D135</f>
        <v>0</v>
      </c>
      <c r="I135" s="89"/>
      <c r="K135"/>
      <c r="L135"/>
      <c r="M135"/>
      <c r="N135"/>
      <c r="O135"/>
      <c r="P135"/>
      <c r="Q135"/>
      <c r="R135"/>
      <c r="S135"/>
    </row>
    <row r="136" spans="1:19" x14ac:dyDescent="0.2">
      <c r="A136" s="87"/>
      <c r="B136" s="28"/>
      <c r="C136" s="29" t="s">
        <v>94</v>
      </c>
      <c r="D136" s="28">
        <v>1</v>
      </c>
      <c r="E136" s="28" t="s">
        <v>6</v>
      </c>
      <c r="F136" s="30"/>
      <c r="G136" s="55"/>
      <c r="H136" s="30">
        <f>SUM(F136+G136)*D136</f>
        <v>0</v>
      </c>
      <c r="I136" s="89"/>
      <c r="K136"/>
      <c r="L136"/>
      <c r="M136"/>
      <c r="N136"/>
      <c r="O136"/>
      <c r="P136"/>
      <c r="Q136"/>
      <c r="R136"/>
      <c r="S136"/>
    </row>
    <row r="137" spans="1:19" x14ac:dyDescent="0.2">
      <c r="A137" s="87"/>
      <c r="B137" s="28"/>
      <c r="C137" s="29" t="s">
        <v>36</v>
      </c>
      <c r="D137" s="28">
        <v>1</v>
      </c>
      <c r="E137" s="28" t="s">
        <v>6</v>
      </c>
      <c r="F137" s="55"/>
      <c r="G137" s="30"/>
      <c r="H137" s="30">
        <f t="shared" ref="H137" si="56">SUM(F137+G137)*D137</f>
        <v>0</v>
      </c>
      <c r="I137" s="89"/>
      <c r="K137"/>
      <c r="L137"/>
      <c r="M137"/>
      <c r="N137"/>
      <c r="O137"/>
      <c r="P137"/>
      <c r="Q137"/>
      <c r="R137"/>
      <c r="S137"/>
    </row>
    <row r="138" spans="1:19" x14ac:dyDescent="0.2">
      <c r="A138" s="87"/>
      <c r="B138" s="28"/>
      <c r="C138" s="29" t="s">
        <v>95</v>
      </c>
      <c r="D138" s="28">
        <v>8</v>
      </c>
      <c r="E138" s="28" t="s">
        <v>60</v>
      </c>
      <c r="F138" s="30"/>
      <c r="G138" s="55"/>
      <c r="H138" s="30">
        <f t="shared" ref="H138" si="57">SUM(F138+G138)*D138</f>
        <v>0</v>
      </c>
      <c r="I138" s="89"/>
      <c r="K138"/>
      <c r="L138"/>
      <c r="M138"/>
      <c r="N138"/>
      <c r="O138"/>
      <c r="P138"/>
      <c r="Q138"/>
      <c r="R138"/>
      <c r="S138"/>
    </row>
    <row r="139" spans="1:19" x14ac:dyDescent="0.2">
      <c r="A139" s="87"/>
      <c r="B139" s="28"/>
      <c r="C139" s="29" t="s">
        <v>56</v>
      </c>
      <c r="D139" s="28">
        <v>1</v>
      </c>
      <c r="E139" s="28" t="s">
        <v>6</v>
      </c>
      <c r="F139" s="30"/>
      <c r="G139" s="55"/>
      <c r="H139" s="30">
        <f t="shared" ref="H139:H141" si="58">SUM(F139+G139)*D139</f>
        <v>0</v>
      </c>
      <c r="I139" s="89"/>
      <c r="K139"/>
      <c r="L139"/>
      <c r="M139"/>
      <c r="N139"/>
      <c r="O139"/>
      <c r="P139"/>
      <c r="Q139"/>
      <c r="R139"/>
      <c r="S139"/>
    </row>
    <row r="140" spans="1:19" x14ac:dyDescent="0.2">
      <c r="A140" s="87"/>
      <c r="B140" s="28"/>
      <c r="C140" s="29" t="s">
        <v>78</v>
      </c>
      <c r="D140" s="28">
        <v>1</v>
      </c>
      <c r="E140" s="28" t="s">
        <v>6</v>
      </c>
      <c r="F140" s="55"/>
      <c r="G140" s="55"/>
      <c r="H140" s="30">
        <f t="shared" si="58"/>
        <v>0</v>
      </c>
      <c r="I140" s="89"/>
      <c r="K140"/>
      <c r="L140"/>
      <c r="M140"/>
      <c r="N140"/>
      <c r="O140"/>
      <c r="P140"/>
      <c r="Q140"/>
      <c r="R140"/>
      <c r="S140"/>
    </row>
    <row r="141" spans="1:19" ht="22.5" x14ac:dyDescent="0.2">
      <c r="A141" s="87"/>
      <c r="B141" s="28"/>
      <c r="C141" s="29" t="s">
        <v>7</v>
      </c>
      <c r="D141" s="28">
        <v>1</v>
      </c>
      <c r="E141" s="28" t="s">
        <v>6</v>
      </c>
      <c r="F141" s="30"/>
      <c r="G141" s="55"/>
      <c r="H141" s="30">
        <f t="shared" si="58"/>
        <v>0</v>
      </c>
      <c r="I141" s="89"/>
      <c r="K141"/>
      <c r="L141"/>
      <c r="M141"/>
      <c r="N141"/>
      <c r="O141"/>
      <c r="P141"/>
      <c r="Q141"/>
      <c r="R141"/>
      <c r="S141"/>
    </row>
    <row r="142" spans="1:19" ht="13.5" thickBot="1" x14ac:dyDescent="0.25">
      <c r="A142" s="96"/>
      <c r="B142" s="31"/>
      <c r="C142" s="50" t="s">
        <v>62</v>
      </c>
      <c r="D142" s="51" t="s">
        <v>37</v>
      </c>
      <c r="E142" s="51" t="s">
        <v>37</v>
      </c>
      <c r="F142" s="52"/>
      <c r="G142" s="52"/>
      <c r="H142" s="52">
        <f>SUM(H129:H141)</f>
        <v>0</v>
      </c>
      <c r="I142" s="90"/>
      <c r="K142"/>
      <c r="L142"/>
      <c r="M142"/>
      <c r="N142"/>
      <c r="O142"/>
      <c r="P142"/>
      <c r="Q142"/>
      <c r="R142"/>
      <c r="S142"/>
    </row>
    <row r="143" spans="1:19" ht="12.75" customHeight="1" x14ac:dyDescent="0.2">
      <c r="A143" s="91">
        <v>14</v>
      </c>
      <c r="B143" s="18"/>
      <c r="C143" s="19" t="s">
        <v>14</v>
      </c>
      <c r="D143" s="18">
        <v>1</v>
      </c>
      <c r="E143" s="18" t="s">
        <v>3</v>
      </c>
      <c r="F143" s="54"/>
      <c r="G143" s="20"/>
      <c r="H143" s="20">
        <f t="shared" ref="H143" si="59">SUM(F143+G143)*D143</f>
        <v>0</v>
      </c>
      <c r="I143" s="94" t="s">
        <v>18</v>
      </c>
      <c r="K143"/>
      <c r="L143"/>
      <c r="M143"/>
      <c r="N143"/>
      <c r="O143"/>
      <c r="P143"/>
      <c r="Q143"/>
      <c r="R143"/>
      <c r="S143"/>
    </row>
    <row r="144" spans="1:19" x14ac:dyDescent="0.2">
      <c r="A144" s="92"/>
      <c r="B144" s="21"/>
      <c r="C144" s="22" t="s">
        <v>16</v>
      </c>
      <c r="D144" s="21">
        <v>52</v>
      </c>
      <c r="E144" s="21" t="s">
        <v>4</v>
      </c>
      <c r="F144" s="55"/>
      <c r="G144" s="55"/>
      <c r="H144" s="23">
        <f>SUM(F144+G144)*D144</f>
        <v>0</v>
      </c>
      <c r="I144" s="94"/>
      <c r="K144"/>
      <c r="L144"/>
      <c r="M144"/>
      <c r="N144"/>
      <c r="O144"/>
      <c r="P144"/>
      <c r="Q144"/>
      <c r="R144"/>
      <c r="S144"/>
    </row>
    <row r="145" spans="1:19" x14ac:dyDescent="0.2">
      <c r="A145" s="92"/>
      <c r="B145" s="21"/>
      <c r="C145" s="22" t="s">
        <v>55</v>
      </c>
      <c r="D145" s="21">
        <v>52</v>
      </c>
      <c r="E145" s="21" t="s">
        <v>4</v>
      </c>
      <c r="F145" s="55"/>
      <c r="G145" s="55"/>
      <c r="H145" s="23">
        <f t="shared" ref="H145:H146" si="60">SUM(F145+G145)*D145</f>
        <v>0</v>
      </c>
      <c r="I145" s="94"/>
      <c r="K145"/>
      <c r="L145"/>
      <c r="M145"/>
      <c r="N145"/>
      <c r="O145"/>
      <c r="P145"/>
      <c r="Q145"/>
      <c r="R145"/>
      <c r="S145"/>
    </row>
    <row r="146" spans="1:19" x14ac:dyDescent="0.2">
      <c r="A146" s="92"/>
      <c r="B146" s="21"/>
      <c r="C146" s="22" t="s">
        <v>70</v>
      </c>
      <c r="D146" s="21">
        <v>2</v>
      </c>
      <c r="E146" s="21" t="s">
        <v>3</v>
      </c>
      <c r="F146" s="55"/>
      <c r="G146" s="55"/>
      <c r="H146" s="23">
        <f t="shared" si="60"/>
        <v>0</v>
      </c>
      <c r="I146" s="94"/>
      <c r="J146" s="9"/>
      <c r="K146"/>
      <c r="L146"/>
      <c r="M146"/>
      <c r="N146"/>
      <c r="O146"/>
      <c r="P146"/>
      <c r="Q146"/>
      <c r="R146"/>
      <c r="S146"/>
    </row>
    <row r="147" spans="1:19" x14ac:dyDescent="0.2">
      <c r="A147" s="92"/>
      <c r="B147" s="21"/>
      <c r="C147" s="22" t="s">
        <v>61</v>
      </c>
      <c r="D147" s="21">
        <v>1</v>
      </c>
      <c r="E147" s="21" t="s">
        <v>6</v>
      </c>
      <c r="F147" s="23"/>
      <c r="G147" s="55"/>
      <c r="H147" s="23">
        <f>SUM(F147+G147)*D147</f>
        <v>0</v>
      </c>
      <c r="I147" s="94"/>
      <c r="J147" s="10"/>
      <c r="K147"/>
      <c r="L147"/>
      <c r="M147"/>
      <c r="N147"/>
      <c r="O147"/>
      <c r="P147"/>
      <c r="Q147"/>
      <c r="R147"/>
      <c r="S147"/>
    </row>
    <row r="148" spans="1:19" x14ac:dyDescent="0.2">
      <c r="A148" s="92"/>
      <c r="B148" s="21"/>
      <c r="C148" s="22" t="s">
        <v>58</v>
      </c>
      <c r="D148" s="21">
        <v>3</v>
      </c>
      <c r="E148" s="21" t="s">
        <v>4</v>
      </c>
      <c r="F148" s="55"/>
      <c r="G148" s="55"/>
      <c r="H148" s="23">
        <f t="shared" ref="H148" si="61">SUM(F148+G148)*D148</f>
        <v>0</v>
      </c>
      <c r="I148" s="94"/>
      <c r="J148" s="10"/>
      <c r="K148"/>
      <c r="L148"/>
      <c r="M148"/>
      <c r="N148"/>
      <c r="O148"/>
      <c r="P148"/>
      <c r="Q148"/>
      <c r="R148"/>
      <c r="S148"/>
    </row>
    <row r="149" spans="1:19" x14ac:dyDescent="0.2">
      <c r="A149" s="92"/>
      <c r="B149" s="21"/>
      <c r="C149" s="22" t="s">
        <v>59</v>
      </c>
      <c r="D149" s="21">
        <v>3</v>
      </c>
      <c r="E149" s="21" t="s">
        <v>4</v>
      </c>
      <c r="F149" s="55"/>
      <c r="G149" s="55"/>
      <c r="H149" s="23">
        <f t="shared" ref="H149" si="62">SUM(F149+G149)*D149</f>
        <v>0</v>
      </c>
      <c r="I149" s="94"/>
      <c r="J149" s="10"/>
      <c r="K149"/>
      <c r="L149"/>
      <c r="M149"/>
      <c r="N149"/>
      <c r="O149"/>
      <c r="P149"/>
      <c r="Q149"/>
      <c r="R149"/>
      <c r="S149"/>
    </row>
    <row r="150" spans="1:19" x14ac:dyDescent="0.2">
      <c r="A150" s="92"/>
      <c r="B150" s="21"/>
      <c r="C150" s="22" t="s">
        <v>94</v>
      </c>
      <c r="D150" s="21">
        <v>1</v>
      </c>
      <c r="E150" s="21" t="s">
        <v>6</v>
      </c>
      <c r="F150" s="23"/>
      <c r="G150" s="55"/>
      <c r="H150" s="23">
        <f>SUM(F150+G150)*D150</f>
        <v>0</v>
      </c>
      <c r="I150" s="94"/>
      <c r="J150" s="10"/>
      <c r="K150"/>
      <c r="L150"/>
      <c r="M150"/>
      <c r="N150"/>
      <c r="O150"/>
      <c r="P150"/>
      <c r="Q150"/>
      <c r="R150"/>
      <c r="S150"/>
    </row>
    <row r="151" spans="1:19" x14ac:dyDescent="0.2">
      <c r="A151" s="92"/>
      <c r="B151" s="21"/>
      <c r="C151" s="22" t="s">
        <v>36</v>
      </c>
      <c r="D151" s="21">
        <v>1</v>
      </c>
      <c r="E151" s="21" t="s">
        <v>6</v>
      </c>
      <c r="F151" s="55"/>
      <c r="G151" s="23"/>
      <c r="H151" s="23">
        <f t="shared" ref="H151" si="63">SUM(F151+G151)*D151</f>
        <v>0</v>
      </c>
      <c r="I151" s="94"/>
      <c r="J151" s="10"/>
      <c r="K151"/>
      <c r="L151"/>
      <c r="M151"/>
      <c r="N151"/>
      <c r="O151"/>
      <c r="P151"/>
      <c r="Q151"/>
      <c r="R151"/>
      <c r="S151"/>
    </row>
    <row r="152" spans="1:19" x14ac:dyDescent="0.2">
      <c r="A152" s="92"/>
      <c r="B152" s="21"/>
      <c r="C152" s="22" t="s">
        <v>95</v>
      </c>
      <c r="D152" s="21">
        <v>8</v>
      </c>
      <c r="E152" s="21" t="s">
        <v>60</v>
      </c>
      <c r="F152" s="23"/>
      <c r="G152" s="55"/>
      <c r="H152" s="23">
        <f t="shared" ref="H152" si="64">SUM(F152+G152)*D152</f>
        <v>0</v>
      </c>
      <c r="I152" s="94"/>
      <c r="J152" s="10"/>
      <c r="K152"/>
      <c r="L152"/>
      <c r="M152"/>
      <c r="N152"/>
      <c r="O152"/>
      <c r="P152"/>
      <c r="Q152"/>
      <c r="R152"/>
      <c r="S152"/>
    </row>
    <row r="153" spans="1:19" x14ac:dyDescent="0.2">
      <c r="A153" s="92"/>
      <c r="B153" s="21"/>
      <c r="C153" s="22" t="s">
        <v>56</v>
      </c>
      <c r="D153" s="21">
        <v>1</v>
      </c>
      <c r="E153" s="21" t="s">
        <v>6</v>
      </c>
      <c r="F153" s="23"/>
      <c r="G153" s="55"/>
      <c r="H153" s="23">
        <f t="shared" ref="H153:H155" si="65">SUM(F153+G153)*D153</f>
        <v>0</v>
      </c>
      <c r="I153" s="94"/>
      <c r="J153" s="10"/>
      <c r="K153"/>
      <c r="L153"/>
      <c r="M153"/>
      <c r="N153"/>
      <c r="O153"/>
      <c r="P153"/>
      <c r="Q153"/>
      <c r="R153"/>
      <c r="S153"/>
    </row>
    <row r="154" spans="1:19" x14ac:dyDescent="0.2">
      <c r="A154" s="92"/>
      <c r="B154" s="21"/>
      <c r="C154" s="22" t="s">
        <v>78</v>
      </c>
      <c r="D154" s="21">
        <v>1</v>
      </c>
      <c r="E154" s="21" t="s">
        <v>6</v>
      </c>
      <c r="F154" s="55"/>
      <c r="G154" s="55"/>
      <c r="H154" s="23">
        <f t="shared" si="65"/>
        <v>0</v>
      </c>
      <c r="I154" s="94"/>
      <c r="J154" s="10"/>
      <c r="K154"/>
      <c r="L154"/>
      <c r="M154"/>
      <c r="N154"/>
      <c r="O154"/>
      <c r="P154"/>
      <c r="Q154"/>
      <c r="R154"/>
      <c r="S154"/>
    </row>
    <row r="155" spans="1:19" ht="22.5" x14ac:dyDescent="0.2">
      <c r="A155" s="92"/>
      <c r="B155" s="21"/>
      <c r="C155" s="22" t="s">
        <v>7</v>
      </c>
      <c r="D155" s="21">
        <v>1</v>
      </c>
      <c r="E155" s="21" t="s">
        <v>6</v>
      </c>
      <c r="F155" s="23"/>
      <c r="G155" s="55"/>
      <c r="H155" s="23">
        <f t="shared" si="65"/>
        <v>0</v>
      </c>
      <c r="I155" s="94"/>
      <c r="J155" s="10"/>
      <c r="K155"/>
      <c r="L155"/>
      <c r="M155"/>
      <c r="N155"/>
      <c r="O155"/>
      <c r="P155"/>
      <c r="Q155"/>
      <c r="R155"/>
      <c r="S155"/>
    </row>
    <row r="156" spans="1:19" ht="13.5" thickBot="1" x14ac:dyDescent="0.25">
      <c r="A156" s="93"/>
      <c r="B156" s="24"/>
      <c r="C156" s="50" t="s">
        <v>62</v>
      </c>
      <c r="D156" s="51" t="s">
        <v>37</v>
      </c>
      <c r="E156" s="51" t="s">
        <v>37</v>
      </c>
      <c r="F156" s="52"/>
      <c r="G156" s="52"/>
      <c r="H156" s="52">
        <f>SUM(H143:H155)</f>
        <v>0</v>
      </c>
      <c r="I156" s="95"/>
      <c r="J156" s="10"/>
      <c r="K156"/>
      <c r="L156"/>
      <c r="M156"/>
      <c r="N156"/>
      <c r="O156"/>
      <c r="P156"/>
      <c r="Q156"/>
      <c r="R156"/>
      <c r="S156"/>
    </row>
    <row r="157" spans="1:19" ht="12.75" customHeight="1" x14ac:dyDescent="0.2">
      <c r="A157" s="86">
        <v>15</v>
      </c>
      <c r="B157" s="25"/>
      <c r="C157" s="26" t="s">
        <v>14</v>
      </c>
      <c r="D157" s="25">
        <v>1</v>
      </c>
      <c r="E157" s="25" t="s">
        <v>3</v>
      </c>
      <c r="F157" s="54"/>
      <c r="G157" s="27"/>
      <c r="H157" s="27">
        <f t="shared" ref="H157" si="66">SUM(F157+G157)*D157</f>
        <v>0</v>
      </c>
      <c r="I157" s="89" t="s">
        <v>19</v>
      </c>
      <c r="J157" s="10"/>
      <c r="K157"/>
      <c r="L157"/>
      <c r="M157"/>
      <c r="N157"/>
      <c r="O157"/>
      <c r="P157"/>
      <c r="Q157"/>
      <c r="R157"/>
      <c r="S157"/>
    </row>
    <row r="158" spans="1:19" x14ac:dyDescent="0.2">
      <c r="A158" s="87"/>
      <c r="B158" s="28"/>
      <c r="C158" s="29" t="s">
        <v>16</v>
      </c>
      <c r="D158" s="28">
        <v>56</v>
      </c>
      <c r="E158" s="28" t="s">
        <v>4</v>
      </c>
      <c r="F158" s="55"/>
      <c r="G158" s="55"/>
      <c r="H158" s="30">
        <f>SUM(F158+G158)*D158</f>
        <v>0</v>
      </c>
      <c r="I158" s="89"/>
      <c r="J158" s="10"/>
      <c r="K158"/>
      <c r="L158"/>
      <c r="M158"/>
      <c r="N158"/>
      <c r="O158"/>
      <c r="P158"/>
      <c r="Q158"/>
      <c r="R158"/>
      <c r="S158"/>
    </row>
    <row r="159" spans="1:19" x14ac:dyDescent="0.2">
      <c r="A159" s="87"/>
      <c r="B159" s="28"/>
      <c r="C159" s="29" t="s">
        <v>55</v>
      </c>
      <c r="D159" s="28">
        <v>56</v>
      </c>
      <c r="E159" s="28" t="s">
        <v>4</v>
      </c>
      <c r="F159" s="55"/>
      <c r="G159" s="55"/>
      <c r="H159" s="30">
        <f t="shared" ref="H159:H160" si="67">SUM(F159+G159)*D159</f>
        <v>0</v>
      </c>
      <c r="I159" s="89"/>
      <c r="J159" s="10"/>
      <c r="K159"/>
      <c r="L159"/>
      <c r="M159"/>
      <c r="N159"/>
      <c r="O159"/>
      <c r="P159"/>
      <c r="Q159"/>
      <c r="R159"/>
      <c r="S159"/>
    </row>
    <row r="160" spans="1:19" x14ac:dyDescent="0.2">
      <c r="A160" s="87"/>
      <c r="B160" s="28"/>
      <c r="C160" s="29" t="s">
        <v>70</v>
      </c>
      <c r="D160" s="28">
        <v>2</v>
      </c>
      <c r="E160" s="28" t="s">
        <v>3</v>
      </c>
      <c r="F160" s="55"/>
      <c r="G160" s="55"/>
      <c r="H160" s="30">
        <f t="shared" si="67"/>
        <v>0</v>
      </c>
      <c r="I160" s="89"/>
      <c r="J160" s="10"/>
      <c r="K160"/>
      <c r="L160"/>
      <c r="M160"/>
      <c r="N160"/>
      <c r="O160"/>
      <c r="P160"/>
      <c r="Q160"/>
      <c r="R160"/>
      <c r="S160"/>
    </row>
    <row r="161" spans="1:19" x14ac:dyDescent="0.2">
      <c r="A161" s="87"/>
      <c r="B161" s="28"/>
      <c r="C161" s="29" t="s">
        <v>61</v>
      </c>
      <c r="D161" s="28">
        <v>1</v>
      </c>
      <c r="E161" s="28" t="s">
        <v>6</v>
      </c>
      <c r="F161" s="30"/>
      <c r="G161" s="55"/>
      <c r="H161" s="30">
        <f>SUM(F161+G161)*D161</f>
        <v>0</v>
      </c>
      <c r="I161" s="89"/>
      <c r="J161" s="10"/>
      <c r="K161"/>
      <c r="L161"/>
      <c r="M161"/>
      <c r="N161"/>
      <c r="O161"/>
      <c r="P161"/>
      <c r="Q161"/>
      <c r="R161"/>
      <c r="S161"/>
    </row>
    <row r="162" spans="1:19" x14ac:dyDescent="0.2">
      <c r="A162" s="87"/>
      <c r="B162" s="28"/>
      <c r="C162" s="29" t="s">
        <v>58</v>
      </c>
      <c r="D162" s="28">
        <v>3</v>
      </c>
      <c r="E162" s="28" t="s">
        <v>4</v>
      </c>
      <c r="F162" s="55"/>
      <c r="G162" s="55"/>
      <c r="H162" s="30">
        <f t="shared" ref="H162" si="68">SUM(F162+G162)*D162</f>
        <v>0</v>
      </c>
      <c r="I162" s="89"/>
      <c r="J162" s="10"/>
      <c r="K162"/>
      <c r="L162"/>
      <c r="M162"/>
      <c r="N162"/>
      <c r="O162"/>
      <c r="P162"/>
      <c r="Q162"/>
      <c r="R162"/>
      <c r="S162"/>
    </row>
    <row r="163" spans="1:19" x14ac:dyDescent="0.2">
      <c r="A163" s="87"/>
      <c r="B163" s="28"/>
      <c r="C163" s="29" t="s">
        <v>59</v>
      </c>
      <c r="D163" s="28">
        <v>3</v>
      </c>
      <c r="E163" s="28" t="s">
        <v>4</v>
      </c>
      <c r="F163" s="55"/>
      <c r="G163" s="55"/>
      <c r="H163" s="30">
        <f t="shared" ref="H163" si="69">SUM(F163+G163)*D163</f>
        <v>0</v>
      </c>
      <c r="I163" s="89"/>
      <c r="J163" s="10"/>
      <c r="K163"/>
      <c r="L163"/>
      <c r="M163"/>
      <c r="N163"/>
      <c r="O163"/>
      <c r="P163"/>
      <c r="Q163"/>
      <c r="R163"/>
      <c r="S163"/>
    </row>
    <row r="164" spans="1:19" x14ac:dyDescent="0.2">
      <c r="A164" s="87"/>
      <c r="B164" s="28"/>
      <c r="C164" s="29" t="s">
        <v>94</v>
      </c>
      <c r="D164" s="28">
        <v>1</v>
      </c>
      <c r="E164" s="28" t="s">
        <v>6</v>
      </c>
      <c r="F164" s="30"/>
      <c r="G164" s="55"/>
      <c r="H164" s="30">
        <f>SUM(F164+G164)*D164</f>
        <v>0</v>
      </c>
      <c r="I164" s="89"/>
      <c r="J164" s="10"/>
      <c r="K164"/>
      <c r="L164"/>
      <c r="M164"/>
      <c r="N164"/>
      <c r="O164"/>
      <c r="P164"/>
      <c r="Q164"/>
      <c r="R164"/>
      <c r="S164"/>
    </row>
    <row r="165" spans="1:19" x14ac:dyDescent="0.2">
      <c r="A165" s="87"/>
      <c r="B165" s="28"/>
      <c r="C165" s="29" t="s">
        <v>36</v>
      </c>
      <c r="D165" s="28">
        <v>1</v>
      </c>
      <c r="E165" s="28" t="s">
        <v>6</v>
      </c>
      <c r="F165" s="55"/>
      <c r="G165" s="30"/>
      <c r="H165" s="30">
        <f t="shared" ref="H165" si="70">SUM(F165+G165)*D165</f>
        <v>0</v>
      </c>
      <c r="I165" s="89"/>
      <c r="J165" s="10"/>
      <c r="K165"/>
      <c r="L165"/>
      <c r="M165"/>
      <c r="N165"/>
      <c r="O165"/>
      <c r="P165"/>
      <c r="Q165"/>
      <c r="R165"/>
      <c r="S165"/>
    </row>
    <row r="166" spans="1:19" x14ac:dyDescent="0.2">
      <c r="A166" s="87"/>
      <c r="B166" s="28"/>
      <c r="C166" s="29" t="s">
        <v>95</v>
      </c>
      <c r="D166" s="28">
        <v>8</v>
      </c>
      <c r="E166" s="28" t="s">
        <v>60</v>
      </c>
      <c r="F166" s="30"/>
      <c r="G166" s="55"/>
      <c r="H166" s="30">
        <f t="shared" ref="H166" si="71">SUM(F166+G166)*D166</f>
        <v>0</v>
      </c>
      <c r="I166" s="89"/>
      <c r="J166" s="10"/>
      <c r="K166"/>
      <c r="L166"/>
      <c r="M166"/>
      <c r="N166"/>
      <c r="O166"/>
      <c r="P166"/>
      <c r="Q166"/>
      <c r="R166"/>
      <c r="S166"/>
    </row>
    <row r="167" spans="1:19" x14ac:dyDescent="0.2">
      <c r="A167" s="87"/>
      <c r="B167" s="28"/>
      <c r="C167" s="29" t="s">
        <v>56</v>
      </c>
      <c r="D167" s="28">
        <v>1</v>
      </c>
      <c r="E167" s="28" t="s">
        <v>6</v>
      </c>
      <c r="F167" s="30"/>
      <c r="G167" s="55"/>
      <c r="H167" s="30">
        <f t="shared" ref="H167:H169" si="72">SUM(F167+G167)*D167</f>
        <v>0</v>
      </c>
      <c r="I167" s="89"/>
      <c r="J167" s="10"/>
      <c r="K167"/>
      <c r="L167"/>
      <c r="M167"/>
      <c r="N167"/>
      <c r="O167"/>
      <c r="P167"/>
      <c r="Q167"/>
      <c r="R167"/>
      <c r="S167"/>
    </row>
    <row r="168" spans="1:19" x14ac:dyDescent="0.2">
      <c r="A168" s="87"/>
      <c r="B168" s="28"/>
      <c r="C168" s="29" t="s">
        <v>78</v>
      </c>
      <c r="D168" s="28">
        <v>1</v>
      </c>
      <c r="E168" s="28" t="s">
        <v>6</v>
      </c>
      <c r="F168" s="55"/>
      <c r="G168" s="55"/>
      <c r="H168" s="30">
        <f t="shared" si="72"/>
        <v>0</v>
      </c>
      <c r="I168" s="89"/>
      <c r="J168" s="10"/>
      <c r="K168"/>
      <c r="L168"/>
      <c r="M168"/>
      <c r="N168"/>
      <c r="O168"/>
      <c r="P168"/>
      <c r="Q168"/>
      <c r="R168"/>
      <c r="S168"/>
    </row>
    <row r="169" spans="1:19" ht="22.5" x14ac:dyDescent="0.2">
      <c r="A169" s="87"/>
      <c r="B169" s="28"/>
      <c r="C169" s="29" t="s">
        <v>7</v>
      </c>
      <c r="D169" s="28">
        <v>1</v>
      </c>
      <c r="E169" s="28" t="s">
        <v>6</v>
      </c>
      <c r="F169" s="30"/>
      <c r="G169" s="55"/>
      <c r="H169" s="30">
        <f t="shared" si="72"/>
        <v>0</v>
      </c>
      <c r="I169" s="89"/>
      <c r="J169" s="10"/>
      <c r="K169"/>
      <c r="L169"/>
      <c r="M169"/>
      <c r="N169"/>
      <c r="O169"/>
      <c r="P169"/>
      <c r="Q169"/>
      <c r="R169"/>
      <c r="S169"/>
    </row>
    <row r="170" spans="1:19" ht="13.5" thickBot="1" x14ac:dyDescent="0.25">
      <c r="A170" s="96"/>
      <c r="B170" s="31"/>
      <c r="C170" s="50" t="s">
        <v>62</v>
      </c>
      <c r="D170" s="51" t="s">
        <v>37</v>
      </c>
      <c r="E170" s="51" t="s">
        <v>37</v>
      </c>
      <c r="F170" s="52"/>
      <c r="G170" s="52"/>
      <c r="H170" s="52">
        <f>SUM(H157:H169)</f>
        <v>0</v>
      </c>
      <c r="I170" s="90"/>
      <c r="J170" s="10"/>
      <c r="K170"/>
      <c r="L170"/>
      <c r="M170"/>
      <c r="N170"/>
      <c r="O170"/>
      <c r="P170"/>
      <c r="Q170"/>
      <c r="R170"/>
      <c r="S170"/>
    </row>
    <row r="171" spans="1:19" ht="12.75" customHeight="1" x14ac:dyDescent="0.2">
      <c r="A171" s="91">
        <v>16</v>
      </c>
      <c r="B171" s="18"/>
      <c r="C171" s="19" t="s">
        <v>14</v>
      </c>
      <c r="D171" s="18">
        <v>1</v>
      </c>
      <c r="E171" s="18" t="s">
        <v>3</v>
      </c>
      <c r="F171" s="54"/>
      <c r="G171" s="20"/>
      <c r="H171" s="20">
        <f t="shared" ref="H171" si="73">SUM(F171+G171)*D171</f>
        <v>0</v>
      </c>
      <c r="I171" s="94" t="s">
        <v>20</v>
      </c>
      <c r="J171" s="10"/>
      <c r="K171"/>
      <c r="L171"/>
      <c r="M171"/>
      <c r="N171"/>
      <c r="O171"/>
      <c r="P171"/>
      <c r="Q171"/>
      <c r="R171"/>
      <c r="S171"/>
    </row>
    <row r="172" spans="1:19" x14ac:dyDescent="0.2">
      <c r="A172" s="92"/>
      <c r="B172" s="21"/>
      <c r="C172" s="22" t="s">
        <v>16</v>
      </c>
      <c r="D172" s="21">
        <v>52</v>
      </c>
      <c r="E172" s="21" t="s">
        <v>4</v>
      </c>
      <c r="F172" s="55"/>
      <c r="G172" s="55"/>
      <c r="H172" s="23">
        <f>SUM(F172+G172)*D172</f>
        <v>0</v>
      </c>
      <c r="I172" s="94"/>
      <c r="J172" s="10"/>
      <c r="K172"/>
      <c r="L172"/>
      <c r="M172"/>
      <c r="N172"/>
      <c r="O172"/>
      <c r="P172"/>
      <c r="Q172"/>
      <c r="R172"/>
      <c r="S172"/>
    </row>
    <row r="173" spans="1:19" x14ac:dyDescent="0.2">
      <c r="A173" s="92"/>
      <c r="B173" s="21"/>
      <c r="C173" s="22" t="s">
        <v>55</v>
      </c>
      <c r="D173" s="21">
        <v>52</v>
      </c>
      <c r="E173" s="21" t="s">
        <v>4</v>
      </c>
      <c r="F173" s="55"/>
      <c r="G173" s="55"/>
      <c r="H173" s="23">
        <f t="shared" ref="H173:H174" si="74">SUM(F173+G173)*D173</f>
        <v>0</v>
      </c>
      <c r="I173" s="94"/>
      <c r="J173" s="10"/>
      <c r="K173"/>
      <c r="L173"/>
      <c r="M173"/>
      <c r="N173"/>
      <c r="O173"/>
      <c r="P173"/>
      <c r="Q173"/>
      <c r="R173"/>
      <c r="S173"/>
    </row>
    <row r="174" spans="1:19" x14ac:dyDescent="0.2">
      <c r="A174" s="92"/>
      <c r="B174" s="21"/>
      <c r="C174" s="22" t="s">
        <v>70</v>
      </c>
      <c r="D174" s="21">
        <v>2</v>
      </c>
      <c r="E174" s="21" t="s">
        <v>3</v>
      </c>
      <c r="F174" s="55"/>
      <c r="G174" s="55"/>
      <c r="H174" s="23">
        <f t="shared" si="74"/>
        <v>0</v>
      </c>
      <c r="I174" s="94"/>
      <c r="J174" s="10"/>
      <c r="K174"/>
      <c r="L174"/>
      <c r="M174"/>
      <c r="N174"/>
      <c r="O174"/>
      <c r="P174"/>
      <c r="Q174"/>
      <c r="R174"/>
      <c r="S174"/>
    </row>
    <row r="175" spans="1:19" x14ac:dyDescent="0.2">
      <c r="A175" s="92"/>
      <c r="B175" s="21"/>
      <c r="C175" s="22" t="s">
        <v>61</v>
      </c>
      <c r="D175" s="21">
        <v>1</v>
      </c>
      <c r="E175" s="21" t="s">
        <v>6</v>
      </c>
      <c r="F175" s="23"/>
      <c r="G175" s="55"/>
      <c r="H175" s="23">
        <f>SUM(F175+G175)*D175</f>
        <v>0</v>
      </c>
      <c r="I175" s="94"/>
      <c r="J175" s="10"/>
      <c r="K175"/>
      <c r="L175"/>
      <c r="M175"/>
      <c r="N175"/>
      <c r="O175"/>
      <c r="P175"/>
      <c r="Q175"/>
      <c r="R175"/>
      <c r="S175"/>
    </row>
    <row r="176" spans="1:19" x14ac:dyDescent="0.2">
      <c r="A176" s="92"/>
      <c r="B176" s="21"/>
      <c r="C176" s="22" t="s">
        <v>58</v>
      </c>
      <c r="D176" s="21">
        <v>3</v>
      </c>
      <c r="E176" s="21" t="s">
        <v>4</v>
      </c>
      <c r="F176" s="55"/>
      <c r="G176" s="55"/>
      <c r="H176" s="23">
        <f t="shared" ref="H176" si="75">SUM(F176+G176)*D176</f>
        <v>0</v>
      </c>
      <c r="I176" s="94"/>
      <c r="J176" s="10"/>
      <c r="K176"/>
      <c r="L176"/>
      <c r="M176"/>
      <c r="N176"/>
      <c r="O176"/>
      <c r="P176"/>
      <c r="Q176"/>
      <c r="R176"/>
      <c r="S176"/>
    </row>
    <row r="177" spans="1:19" x14ac:dyDescent="0.2">
      <c r="A177" s="92"/>
      <c r="B177" s="21"/>
      <c r="C177" s="22" t="s">
        <v>59</v>
      </c>
      <c r="D177" s="21">
        <v>3</v>
      </c>
      <c r="E177" s="21" t="s">
        <v>4</v>
      </c>
      <c r="F177" s="55"/>
      <c r="G177" s="55"/>
      <c r="H177" s="23">
        <f t="shared" ref="H177" si="76">SUM(F177+G177)*D177</f>
        <v>0</v>
      </c>
      <c r="I177" s="94"/>
      <c r="J177" s="10"/>
      <c r="K177"/>
      <c r="L177"/>
      <c r="M177"/>
      <c r="N177"/>
      <c r="O177"/>
      <c r="P177"/>
      <c r="Q177"/>
      <c r="R177"/>
      <c r="S177"/>
    </row>
    <row r="178" spans="1:19" x14ac:dyDescent="0.2">
      <c r="A178" s="92"/>
      <c r="B178" s="21"/>
      <c r="C178" s="22" t="s">
        <v>94</v>
      </c>
      <c r="D178" s="21">
        <v>1</v>
      </c>
      <c r="E178" s="21" t="s">
        <v>6</v>
      </c>
      <c r="F178" s="23"/>
      <c r="G178" s="55"/>
      <c r="H178" s="23">
        <f>SUM(F178+G178)*D178</f>
        <v>0</v>
      </c>
      <c r="I178" s="94"/>
      <c r="J178" s="10"/>
      <c r="K178"/>
      <c r="L178"/>
      <c r="M178"/>
      <c r="N178"/>
      <c r="O178"/>
      <c r="P178"/>
      <c r="Q178"/>
      <c r="R178"/>
      <c r="S178"/>
    </row>
    <row r="179" spans="1:19" x14ac:dyDescent="0.2">
      <c r="A179" s="92"/>
      <c r="B179" s="21"/>
      <c r="C179" s="22" t="s">
        <v>36</v>
      </c>
      <c r="D179" s="21">
        <v>1</v>
      </c>
      <c r="E179" s="21" t="s">
        <v>6</v>
      </c>
      <c r="F179" s="55"/>
      <c r="G179" s="23"/>
      <c r="H179" s="23">
        <f t="shared" ref="H179" si="77">SUM(F179+G179)*D179</f>
        <v>0</v>
      </c>
      <c r="I179" s="94"/>
      <c r="J179" s="10"/>
      <c r="K179"/>
      <c r="L179"/>
      <c r="M179"/>
      <c r="N179"/>
      <c r="O179"/>
      <c r="P179"/>
      <c r="Q179"/>
      <c r="R179"/>
      <c r="S179"/>
    </row>
    <row r="180" spans="1:19" x14ac:dyDescent="0.2">
      <c r="A180" s="92"/>
      <c r="B180" s="21"/>
      <c r="C180" s="22" t="s">
        <v>95</v>
      </c>
      <c r="D180" s="21">
        <v>8</v>
      </c>
      <c r="E180" s="21" t="s">
        <v>60</v>
      </c>
      <c r="F180" s="23"/>
      <c r="G180" s="55"/>
      <c r="H180" s="23">
        <f t="shared" ref="H180" si="78">SUM(F180+G180)*D180</f>
        <v>0</v>
      </c>
      <c r="I180" s="94"/>
      <c r="J180"/>
      <c r="K180"/>
      <c r="L180"/>
      <c r="M180"/>
      <c r="N180"/>
      <c r="O180"/>
      <c r="P180"/>
      <c r="Q180"/>
      <c r="R180"/>
      <c r="S180"/>
    </row>
    <row r="181" spans="1:19" x14ac:dyDescent="0.2">
      <c r="A181" s="92"/>
      <c r="B181" s="21"/>
      <c r="C181" s="22" t="s">
        <v>56</v>
      </c>
      <c r="D181" s="21">
        <v>1</v>
      </c>
      <c r="E181" s="21" t="s">
        <v>6</v>
      </c>
      <c r="F181" s="23"/>
      <c r="G181" s="55"/>
      <c r="H181" s="23">
        <f t="shared" ref="H181:H183" si="79">SUM(F181+G181)*D181</f>
        <v>0</v>
      </c>
      <c r="I181" s="94"/>
      <c r="J181"/>
      <c r="K181"/>
      <c r="L181"/>
      <c r="M181"/>
      <c r="N181"/>
      <c r="O181"/>
      <c r="P181"/>
      <c r="Q181"/>
      <c r="R181"/>
      <c r="S181"/>
    </row>
    <row r="182" spans="1:19" x14ac:dyDescent="0.2">
      <c r="A182" s="92"/>
      <c r="B182" s="21"/>
      <c r="C182" s="22" t="s">
        <v>78</v>
      </c>
      <c r="D182" s="21">
        <v>1</v>
      </c>
      <c r="E182" s="21" t="s">
        <v>6</v>
      </c>
      <c r="F182" s="55"/>
      <c r="G182" s="55"/>
      <c r="H182" s="23">
        <f t="shared" si="79"/>
        <v>0</v>
      </c>
      <c r="I182" s="94"/>
      <c r="J182"/>
      <c r="K182"/>
      <c r="L182"/>
      <c r="M182"/>
      <c r="N182"/>
      <c r="O182"/>
      <c r="P182"/>
      <c r="Q182"/>
      <c r="R182"/>
      <c r="S182"/>
    </row>
    <row r="183" spans="1:19" ht="22.5" x14ac:dyDescent="0.2">
      <c r="A183" s="92"/>
      <c r="B183" s="21"/>
      <c r="C183" s="22" t="s">
        <v>7</v>
      </c>
      <c r="D183" s="21">
        <v>1</v>
      </c>
      <c r="E183" s="21" t="s">
        <v>6</v>
      </c>
      <c r="F183" s="23"/>
      <c r="G183" s="55"/>
      <c r="H183" s="23">
        <f t="shared" si="79"/>
        <v>0</v>
      </c>
      <c r="I183" s="94"/>
      <c r="J183"/>
      <c r="K183"/>
      <c r="L183"/>
      <c r="M183"/>
      <c r="N183"/>
      <c r="O183"/>
      <c r="P183"/>
      <c r="Q183"/>
      <c r="R183"/>
      <c r="S183"/>
    </row>
    <row r="184" spans="1:19" ht="13.5" thickBot="1" x14ac:dyDescent="0.25">
      <c r="A184" s="93"/>
      <c r="B184" s="24"/>
      <c r="C184" s="50" t="s">
        <v>62</v>
      </c>
      <c r="D184" s="51" t="s">
        <v>37</v>
      </c>
      <c r="E184" s="51" t="s">
        <v>37</v>
      </c>
      <c r="F184" s="52"/>
      <c r="G184" s="52"/>
      <c r="H184" s="52">
        <f>SUM(H171:H183)</f>
        <v>0</v>
      </c>
      <c r="I184" s="95"/>
      <c r="J184"/>
      <c r="K184"/>
      <c r="L184"/>
      <c r="M184"/>
      <c r="N184"/>
      <c r="O184"/>
      <c r="P184"/>
      <c r="Q184"/>
      <c r="R184"/>
      <c r="S184"/>
    </row>
    <row r="185" spans="1:19" ht="12.75" customHeight="1" x14ac:dyDescent="0.2">
      <c r="A185" s="86">
        <v>17</v>
      </c>
      <c r="B185" s="25"/>
      <c r="C185" s="26" t="s">
        <v>14</v>
      </c>
      <c r="D185" s="25">
        <v>1</v>
      </c>
      <c r="E185" s="25" t="s">
        <v>3</v>
      </c>
      <c r="F185" s="54"/>
      <c r="G185" s="27"/>
      <c r="H185" s="27">
        <f t="shared" ref="H185" si="80">SUM(F185+G185)*D185</f>
        <v>0</v>
      </c>
      <c r="I185" s="89" t="s">
        <v>21</v>
      </c>
      <c r="J185"/>
      <c r="K185"/>
      <c r="L185"/>
      <c r="M185"/>
      <c r="N185"/>
      <c r="O185"/>
      <c r="P185"/>
      <c r="Q185"/>
      <c r="R185"/>
      <c r="S185"/>
    </row>
    <row r="186" spans="1:19" x14ac:dyDescent="0.2">
      <c r="A186" s="87"/>
      <c r="B186" s="28"/>
      <c r="C186" s="29" t="s">
        <v>16</v>
      </c>
      <c r="D186" s="28">
        <v>56</v>
      </c>
      <c r="E186" s="28" t="s">
        <v>4</v>
      </c>
      <c r="F186" s="55"/>
      <c r="G186" s="55"/>
      <c r="H186" s="30">
        <f>SUM(F186+G186)*D186</f>
        <v>0</v>
      </c>
      <c r="I186" s="89"/>
      <c r="J186" s="10"/>
      <c r="K186"/>
      <c r="L186"/>
      <c r="M186"/>
      <c r="N186"/>
      <c r="O186"/>
      <c r="P186"/>
      <c r="Q186"/>
      <c r="R186"/>
      <c r="S186"/>
    </row>
    <row r="187" spans="1:19" x14ac:dyDescent="0.2">
      <c r="A187" s="87"/>
      <c r="B187" s="28"/>
      <c r="C187" s="29" t="s">
        <v>55</v>
      </c>
      <c r="D187" s="28">
        <v>56</v>
      </c>
      <c r="E187" s="28" t="s">
        <v>4</v>
      </c>
      <c r="F187" s="55"/>
      <c r="G187" s="55"/>
      <c r="H187" s="30">
        <f t="shared" ref="H187:H188" si="81">SUM(F187+G187)*D187</f>
        <v>0</v>
      </c>
      <c r="I187" s="89"/>
      <c r="J187" s="10"/>
      <c r="K187"/>
      <c r="L187"/>
      <c r="M187"/>
      <c r="N187"/>
      <c r="O187"/>
      <c r="P187"/>
      <c r="Q187"/>
      <c r="R187"/>
      <c r="S187"/>
    </row>
    <row r="188" spans="1:19" x14ac:dyDescent="0.2">
      <c r="A188" s="87"/>
      <c r="B188" s="28"/>
      <c r="C188" s="29" t="s">
        <v>70</v>
      </c>
      <c r="D188" s="28">
        <v>2</v>
      </c>
      <c r="E188" s="28" t="s">
        <v>3</v>
      </c>
      <c r="F188" s="55"/>
      <c r="G188" s="55"/>
      <c r="H188" s="30">
        <f t="shared" si="81"/>
        <v>0</v>
      </c>
      <c r="I188" s="89"/>
      <c r="J188" s="10"/>
      <c r="K188"/>
      <c r="L188"/>
      <c r="M188"/>
      <c r="N188"/>
      <c r="O188"/>
      <c r="P188"/>
      <c r="Q188"/>
      <c r="R188"/>
      <c r="S188"/>
    </row>
    <row r="189" spans="1:19" x14ac:dyDescent="0.2">
      <c r="A189" s="87"/>
      <c r="B189" s="28"/>
      <c r="C189" s="29" t="s">
        <v>61</v>
      </c>
      <c r="D189" s="28">
        <v>1</v>
      </c>
      <c r="E189" s="28" t="s">
        <v>6</v>
      </c>
      <c r="F189" s="30"/>
      <c r="G189" s="55"/>
      <c r="H189" s="30">
        <f>SUM(F189+G189)*D189</f>
        <v>0</v>
      </c>
      <c r="I189" s="89"/>
      <c r="J189" s="10"/>
      <c r="K189"/>
      <c r="L189"/>
      <c r="M189"/>
      <c r="N189"/>
      <c r="O189"/>
      <c r="P189"/>
      <c r="Q189"/>
      <c r="R189"/>
      <c r="S189"/>
    </row>
    <row r="190" spans="1:19" x14ac:dyDescent="0.2">
      <c r="A190" s="87"/>
      <c r="B190" s="28"/>
      <c r="C190" s="29" t="s">
        <v>58</v>
      </c>
      <c r="D190" s="28">
        <v>3</v>
      </c>
      <c r="E190" s="28" t="s">
        <v>4</v>
      </c>
      <c r="F190" s="55"/>
      <c r="G190" s="55"/>
      <c r="H190" s="30">
        <f t="shared" ref="H190" si="82">SUM(F190+G190)*D190</f>
        <v>0</v>
      </c>
      <c r="I190" s="89"/>
      <c r="J190" s="10"/>
      <c r="K190"/>
      <c r="L190"/>
      <c r="M190"/>
      <c r="N190"/>
      <c r="O190"/>
      <c r="P190"/>
      <c r="Q190"/>
      <c r="R190"/>
      <c r="S190"/>
    </row>
    <row r="191" spans="1:19" x14ac:dyDescent="0.2">
      <c r="A191" s="87"/>
      <c r="B191" s="28"/>
      <c r="C191" s="29" t="s">
        <v>59</v>
      </c>
      <c r="D191" s="28">
        <v>3</v>
      </c>
      <c r="E191" s="28" t="s">
        <v>4</v>
      </c>
      <c r="F191" s="55"/>
      <c r="G191" s="55"/>
      <c r="H191" s="30">
        <f t="shared" ref="H191" si="83">SUM(F191+G191)*D191</f>
        <v>0</v>
      </c>
      <c r="I191" s="89"/>
      <c r="J191" s="10"/>
      <c r="K191"/>
      <c r="L191"/>
      <c r="M191"/>
      <c r="N191"/>
      <c r="O191"/>
      <c r="P191"/>
      <c r="Q191"/>
      <c r="R191"/>
      <c r="S191"/>
    </row>
    <row r="192" spans="1:19" x14ac:dyDescent="0.2">
      <c r="A192" s="87"/>
      <c r="B192" s="28"/>
      <c r="C192" s="29" t="s">
        <v>94</v>
      </c>
      <c r="D192" s="28">
        <v>1</v>
      </c>
      <c r="E192" s="28" t="s">
        <v>6</v>
      </c>
      <c r="F192" s="30"/>
      <c r="G192" s="55"/>
      <c r="H192" s="30">
        <f>SUM(F192+G192)*D192</f>
        <v>0</v>
      </c>
      <c r="I192" s="89"/>
      <c r="J192" s="10"/>
      <c r="K192"/>
      <c r="L192"/>
      <c r="M192"/>
      <c r="N192"/>
      <c r="O192"/>
      <c r="P192"/>
      <c r="Q192"/>
      <c r="R192"/>
      <c r="S192"/>
    </row>
    <row r="193" spans="1:19" x14ac:dyDescent="0.2">
      <c r="A193" s="87"/>
      <c r="B193" s="28"/>
      <c r="C193" s="29" t="s">
        <v>36</v>
      </c>
      <c r="D193" s="28">
        <v>1</v>
      </c>
      <c r="E193" s="28" t="s">
        <v>6</v>
      </c>
      <c r="F193" s="55"/>
      <c r="G193" s="30"/>
      <c r="H193" s="30">
        <f t="shared" ref="H193" si="84">SUM(F193+G193)*D193</f>
        <v>0</v>
      </c>
      <c r="I193" s="89"/>
      <c r="J193" s="10"/>
      <c r="K193"/>
      <c r="L193"/>
      <c r="M193"/>
      <c r="N193"/>
      <c r="O193"/>
      <c r="P193"/>
      <c r="Q193"/>
      <c r="R193"/>
      <c r="S193"/>
    </row>
    <row r="194" spans="1:19" x14ac:dyDescent="0.2">
      <c r="A194" s="87"/>
      <c r="B194" s="28"/>
      <c r="C194" s="29" t="s">
        <v>95</v>
      </c>
      <c r="D194" s="28">
        <v>8</v>
      </c>
      <c r="E194" s="28" t="s">
        <v>60</v>
      </c>
      <c r="F194" s="30"/>
      <c r="G194" s="55"/>
      <c r="H194" s="30">
        <f t="shared" ref="H194" si="85">SUM(F194+G194)*D194</f>
        <v>0</v>
      </c>
      <c r="I194" s="89"/>
      <c r="J194" s="10"/>
      <c r="K194"/>
      <c r="L194"/>
      <c r="M194"/>
      <c r="N194"/>
      <c r="O194"/>
      <c r="P194"/>
      <c r="Q194"/>
      <c r="R194"/>
      <c r="S194"/>
    </row>
    <row r="195" spans="1:19" x14ac:dyDescent="0.2">
      <c r="A195" s="87"/>
      <c r="B195" s="28"/>
      <c r="C195" s="29" t="s">
        <v>56</v>
      </c>
      <c r="D195" s="28">
        <v>1</v>
      </c>
      <c r="E195" s="28" t="s">
        <v>6</v>
      </c>
      <c r="F195" s="30"/>
      <c r="G195" s="55"/>
      <c r="H195" s="30">
        <f t="shared" ref="H195:H197" si="86">SUM(F195+G195)*D195</f>
        <v>0</v>
      </c>
      <c r="I195" s="89"/>
      <c r="J195" s="10"/>
      <c r="K195"/>
      <c r="L195"/>
      <c r="M195"/>
      <c r="N195"/>
      <c r="O195"/>
      <c r="P195"/>
      <c r="Q195"/>
      <c r="R195"/>
      <c r="S195"/>
    </row>
    <row r="196" spans="1:19" x14ac:dyDescent="0.2">
      <c r="A196" s="87"/>
      <c r="B196" s="28"/>
      <c r="C196" s="29" t="s">
        <v>78</v>
      </c>
      <c r="D196" s="28">
        <v>1</v>
      </c>
      <c r="E196" s="28" t="s">
        <v>6</v>
      </c>
      <c r="F196" s="55"/>
      <c r="G196" s="55"/>
      <c r="H196" s="30">
        <f t="shared" si="86"/>
        <v>0</v>
      </c>
      <c r="I196" s="89"/>
      <c r="J196" s="10"/>
      <c r="K196"/>
      <c r="L196"/>
      <c r="M196"/>
      <c r="N196"/>
      <c r="O196"/>
      <c r="P196"/>
      <c r="Q196"/>
      <c r="R196"/>
      <c r="S196"/>
    </row>
    <row r="197" spans="1:19" ht="23.25" thickBot="1" x14ac:dyDescent="0.25">
      <c r="A197" s="87"/>
      <c r="B197" s="28"/>
      <c r="C197" s="29" t="s">
        <v>7</v>
      </c>
      <c r="D197" s="28">
        <v>1</v>
      </c>
      <c r="E197" s="28" t="s">
        <v>6</v>
      </c>
      <c r="F197" s="30"/>
      <c r="G197" s="55"/>
      <c r="H197" s="30">
        <f t="shared" si="86"/>
        <v>0</v>
      </c>
      <c r="I197" s="89"/>
      <c r="J197" s="10"/>
      <c r="K197"/>
      <c r="L197"/>
      <c r="M197"/>
      <c r="N197"/>
      <c r="O197"/>
      <c r="P197"/>
      <c r="Q197"/>
      <c r="R197"/>
      <c r="S197"/>
    </row>
    <row r="198" spans="1:19" ht="13.5" thickBot="1" x14ac:dyDescent="0.25">
      <c r="A198" s="96"/>
      <c r="B198" s="31"/>
      <c r="C198" s="50" t="s">
        <v>62</v>
      </c>
      <c r="D198" s="51" t="s">
        <v>37</v>
      </c>
      <c r="E198" s="51" t="s">
        <v>37</v>
      </c>
      <c r="F198" s="59"/>
      <c r="G198" s="59"/>
      <c r="H198" s="52">
        <f>SUM(H185:H197)</f>
        <v>0</v>
      </c>
      <c r="I198" s="90"/>
      <c r="J198" s="10"/>
      <c r="K198"/>
      <c r="L198"/>
      <c r="M198"/>
      <c r="N198"/>
      <c r="O198"/>
      <c r="P198"/>
      <c r="Q198"/>
      <c r="R198"/>
      <c r="S198"/>
    </row>
    <row r="199" spans="1:19" ht="12.75" customHeight="1" x14ac:dyDescent="0.2">
      <c r="A199" s="86">
        <v>18</v>
      </c>
      <c r="B199" s="25"/>
      <c r="C199" s="26" t="s">
        <v>14</v>
      </c>
      <c r="D199" s="25">
        <v>1</v>
      </c>
      <c r="E199" s="25" t="s">
        <v>3</v>
      </c>
      <c r="F199" s="54"/>
      <c r="G199" s="27"/>
      <c r="H199" s="27">
        <f t="shared" ref="H199" si="87">SUM(F199+G199)*D199</f>
        <v>0</v>
      </c>
      <c r="I199" s="89" t="s">
        <v>27</v>
      </c>
      <c r="J199" s="10"/>
      <c r="K199"/>
      <c r="L199"/>
      <c r="M199"/>
      <c r="N199"/>
      <c r="O199"/>
      <c r="P199"/>
      <c r="Q199"/>
      <c r="R199"/>
      <c r="S199"/>
    </row>
    <row r="200" spans="1:19" x14ac:dyDescent="0.2">
      <c r="A200" s="87"/>
      <c r="B200" s="28"/>
      <c r="C200" s="29" t="s">
        <v>16</v>
      </c>
      <c r="D200" s="28">
        <v>56</v>
      </c>
      <c r="E200" s="28" t="s">
        <v>4</v>
      </c>
      <c r="F200" s="55"/>
      <c r="G200" s="55"/>
      <c r="H200" s="30">
        <f>SUM(F200+G200)*D200</f>
        <v>0</v>
      </c>
      <c r="I200" s="89"/>
      <c r="J200" s="10"/>
      <c r="K200"/>
      <c r="L200"/>
      <c r="M200"/>
      <c r="N200"/>
      <c r="O200"/>
      <c r="P200"/>
      <c r="Q200"/>
      <c r="R200"/>
      <c r="S200"/>
    </row>
    <row r="201" spans="1:19" x14ac:dyDescent="0.2">
      <c r="A201" s="87"/>
      <c r="B201" s="28"/>
      <c r="C201" s="29" t="s">
        <v>55</v>
      </c>
      <c r="D201" s="28">
        <v>56</v>
      </c>
      <c r="E201" s="28" t="s">
        <v>4</v>
      </c>
      <c r="F201" s="55"/>
      <c r="G201" s="55"/>
      <c r="H201" s="30">
        <f t="shared" ref="H201:H202" si="88">SUM(F201+G201)*D201</f>
        <v>0</v>
      </c>
      <c r="I201" s="89"/>
      <c r="J201" s="10"/>
      <c r="K201"/>
      <c r="L201"/>
      <c r="M201"/>
      <c r="N201"/>
      <c r="O201"/>
      <c r="P201"/>
      <c r="Q201"/>
      <c r="R201"/>
      <c r="S201"/>
    </row>
    <row r="202" spans="1:19" x14ac:dyDescent="0.2">
      <c r="A202" s="87"/>
      <c r="B202" s="28"/>
      <c r="C202" s="29" t="s">
        <v>70</v>
      </c>
      <c r="D202" s="28">
        <v>2</v>
      </c>
      <c r="E202" s="28" t="s">
        <v>3</v>
      </c>
      <c r="F202" s="55"/>
      <c r="G202" s="55"/>
      <c r="H202" s="30">
        <f t="shared" si="88"/>
        <v>0</v>
      </c>
      <c r="I202" s="89"/>
      <c r="J202" s="10"/>
      <c r="K202"/>
      <c r="L202"/>
      <c r="M202"/>
      <c r="N202"/>
      <c r="O202"/>
      <c r="P202"/>
      <c r="Q202"/>
      <c r="R202"/>
      <c r="S202"/>
    </row>
    <row r="203" spans="1:19" x14ac:dyDescent="0.2">
      <c r="A203" s="87"/>
      <c r="B203" s="28"/>
      <c r="C203" s="29" t="s">
        <v>61</v>
      </c>
      <c r="D203" s="28">
        <v>1</v>
      </c>
      <c r="E203" s="28" t="s">
        <v>6</v>
      </c>
      <c r="F203" s="30"/>
      <c r="G203" s="55"/>
      <c r="H203" s="30">
        <f>SUM(F203+G203)*D203</f>
        <v>0</v>
      </c>
      <c r="I203" s="89"/>
      <c r="J203" s="10"/>
      <c r="K203"/>
      <c r="L203"/>
      <c r="M203"/>
      <c r="N203"/>
      <c r="O203"/>
      <c r="P203"/>
      <c r="Q203"/>
      <c r="R203"/>
      <c r="S203"/>
    </row>
    <row r="204" spans="1:19" x14ac:dyDescent="0.2">
      <c r="A204" s="87"/>
      <c r="B204" s="28"/>
      <c r="C204" s="29" t="s">
        <v>58</v>
      </c>
      <c r="D204" s="28">
        <v>3</v>
      </c>
      <c r="E204" s="28" t="s">
        <v>4</v>
      </c>
      <c r="F204" s="55"/>
      <c r="G204" s="55"/>
      <c r="H204" s="30">
        <f t="shared" ref="H204" si="89">SUM(F204+G204)*D204</f>
        <v>0</v>
      </c>
      <c r="I204" s="89"/>
      <c r="J204" s="10"/>
      <c r="K204"/>
      <c r="L204"/>
      <c r="M204"/>
      <c r="N204"/>
      <c r="O204"/>
      <c r="P204"/>
      <c r="Q204"/>
      <c r="R204"/>
      <c r="S204"/>
    </row>
    <row r="205" spans="1:19" x14ac:dyDescent="0.2">
      <c r="A205" s="87"/>
      <c r="B205" s="28"/>
      <c r="C205" s="29" t="s">
        <v>59</v>
      </c>
      <c r="D205" s="28">
        <v>3</v>
      </c>
      <c r="E205" s="28" t="s">
        <v>4</v>
      </c>
      <c r="F205" s="55"/>
      <c r="G205" s="55"/>
      <c r="H205" s="30">
        <f t="shared" ref="H205" si="90">SUM(F205+G205)*D205</f>
        <v>0</v>
      </c>
      <c r="I205" s="89"/>
      <c r="J205" s="10"/>
      <c r="K205"/>
      <c r="L205"/>
      <c r="M205"/>
      <c r="N205"/>
      <c r="O205"/>
      <c r="P205"/>
      <c r="Q205"/>
      <c r="R205"/>
      <c r="S205"/>
    </row>
    <row r="206" spans="1:19" x14ac:dyDescent="0.2">
      <c r="A206" s="87"/>
      <c r="B206" s="28"/>
      <c r="C206" s="29" t="s">
        <v>94</v>
      </c>
      <c r="D206" s="28">
        <v>1</v>
      </c>
      <c r="E206" s="28" t="s">
        <v>6</v>
      </c>
      <c r="F206" s="30"/>
      <c r="G206" s="55"/>
      <c r="H206" s="30">
        <f>SUM(F206+G206)*D206</f>
        <v>0</v>
      </c>
      <c r="I206" s="89"/>
      <c r="J206" s="10"/>
      <c r="K206"/>
      <c r="L206"/>
      <c r="M206"/>
      <c r="N206"/>
      <c r="O206"/>
      <c r="P206"/>
      <c r="Q206"/>
      <c r="R206"/>
      <c r="S206"/>
    </row>
    <row r="207" spans="1:19" x14ac:dyDescent="0.2">
      <c r="A207" s="87"/>
      <c r="B207" s="28"/>
      <c r="C207" s="29" t="s">
        <v>36</v>
      </c>
      <c r="D207" s="28">
        <v>1</v>
      </c>
      <c r="E207" s="28" t="s">
        <v>6</v>
      </c>
      <c r="F207" s="55"/>
      <c r="G207" s="30"/>
      <c r="H207" s="30">
        <f t="shared" ref="H207" si="91">SUM(F207+G207)*D207</f>
        <v>0</v>
      </c>
      <c r="I207" s="89"/>
      <c r="J207" s="10"/>
      <c r="K207"/>
      <c r="L207"/>
      <c r="M207"/>
      <c r="N207"/>
      <c r="O207"/>
      <c r="P207"/>
      <c r="Q207"/>
      <c r="R207"/>
      <c r="S207"/>
    </row>
    <row r="208" spans="1:19" x14ac:dyDescent="0.2">
      <c r="A208" s="87"/>
      <c r="B208" s="28"/>
      <c r="C208" s="29" t="s">
        <v>95</v>
      </c>
      <c r="D208" s="28">
        <v>8</v>
      </c>
      <c r="E208" s="28" t="s">
        <v>60</v>
      </c>
      <c r="F208" s="30"/>
      <c r="G208" s="55"/>
      <c r="H208" s="30">
        <f t="shared" ref="H208" si="92">SUM(F208+G208)*D208</f>
        <v>0</v>
      </c>
      <c r="I208" s="89"/>
      <c r="J208" s="10"/>
      <c r="K208"/>
      <c r="L208"/>
      <c r="M208"/>
      <c r="N208"/>
      <c r="O208"/>
      <c r="P208"/>
      <c r="Q208"/>
      <c r="R208"/>
      <c r="S208"/>
    </row>
    <row r="209" spans="1:19" x14ac:dyDescent="0.2">
      <c r="A209" s="87"/>
      <c r="B209" s="28"/>
      <c r="C209" s="29" t="s">
        <v>56</v>
      </c>
      <c r="D209" s="28">
        <v>1</v>
      </c>
      <c r="E209" s="28" t="s">
        <v>6</v>
      </c>
      <c r="F209" s="30"/>
      <c r="G209" s="55"/>
      <c r="H209" s="30">
        <f t="shared" ref="H209:H211" si="93">SUM(F209+G209)*D209</f>
        <v>0</v>
      </c>
      <c r="I209" s="89"/>
      <c r="J209" s="10"/>
      <c r="K209"/>
      <c r="L209"/>
      <c r="M209"/>
      <c r="N209"/>
      <c r="O209"/>
      <c r="P209"/>
      <c r="Q209"/>
      <c r="R209"/>
      <c r="S209"/>
    </row>
    <row r="210" spans="1:19" x14ac:dyDescent="0.2">
      <c r="A210" s="87"/>
      <c r="B210" s="28"/>
      <c r="C210" s="29" t="s">
        <v>78</v>
      </c>
      <c r="D210" s="28">
        <v>1</v>
      </c>
      <c r="E210" s="28" t="s">
        <v>6</v>
      </c>
      <c r="F210" s="55"/>
      <c r="G210" s="55"/>
      <c r="H210" s="30">
        <f t="shared" si="93"/>
        <v>0</v>
      </c>
      <c r="I210" s="89"/>
      <c r="J210" s="10"/>
      <c r="K210"/>
      <c r="L210"/>
      <c r="M210"/>
      <c r="N210"/>
      <c r="O210"/>
      <c r="P210"/>
      <c r="Q210"/>
      <c r="R210"/>
      <c r="S210"/>
    </row>
    <row r="211" spans="1:19" ht="22.5" x14ac:dyDescent="0.2">
      <c r="A211" s="87"/>
      <c r="B211" s="28"/>
      <c r="C211" s="29" t="s">
        <v>7</v>
      </c>
      <c r="D211" s="28">
        <v>1</v>
      </c>
      <c r="E211" s="28" t="s">
        <v>6</v>
      </c>
      <c r="F211" s="30"/>
      <c r="G211" s="55"/>
      <c r="H211" s="30">
        <f t="shared" si="93"/>
        <v>0</v>
      </c>
      <c r="I211" s="89"/>
      <c r="J211" s="10"/>
      <c r="K211"/>
      <c r="L211"/>
      <c r="M211"/>
      <c r="N211"/>
      <c r="O211"/>
      <c r="P211"/>
      <c r="Q211"/>
      <c r="R211"/>
      <c r="S211"/>
    </row>
    <row r="212" spans="1:19" ht="13.5" thickBot="1" x14ac:dyDescent="0.25">
      <c r="A212" s="96"/>
      <c r="B212" s="31"/>
      <c r="C212" s="50" t="s">
        <v>62</v>
      </c>
      <c r="D212" s="51" t="s">
        <v>37</v>
      </c>
      <c r="E212" s="51" t="s">
        <v>37</v>
      </c>
      <c r="F212" s="52"/>
      <c r="G212" s="52"/>
      <c r="H212" s="52">
        <f>SUM(H199:H211)</f>
        <v>0</v>
      </c>
      <c r="I212" s="90"/>
      <c r="J212" s="10"/>
      <c r="K212"/>
      <c r="L212"/>
      <c r="M212"/>
      <c r="N212"/>
      <c r="O212"/>
      <c r="P212"/>
      <c r="Q212"/>
      <c r="R212"/>
      <c r="S212"/>
    </row>
    <row r="213" spans="1:19" ht="12.75" customHeight="1" x14ac:dyDescent="0.2">
      <c r="A213" s="91">
        <v>19</v>
      </c>
      <c r="B213" s="18"/>
      <c r="C213" s="19" t="s">
        <v>14</v>
      </c>
      <c r="D213" s="18">
        <v>1</v>
      </c>
      <c r="E213" s="18" t="s">
        <v>3</v>
      </c>
      <c r="F213" s="54"/>
      <c r="G213" s="20"/>
      <c r="H213" s="20">
        <f t="shared" ref="H213" si="94">SUM(F213+G213)*D213</f>
        <v>0</v>
      </c>
      <c r="I213" s="94" t="s">
        <v>28</v>
      </c>
      <c r="J213" s="10"/>
      <c r="K213"/>
      <c r="L213"/>
      <c r="M213"/>
      <c r="N213"/>
      <c r="O213"/>
      <c r="P213"/>
      <c r="Q213"/>
      <c r="R213"/>
      <c r="S213"/>
    </row>
    <row r="214" spans="1:19" x14ac:dyDescent="0.2">
      <c r="A214" s="92"/>
      <c r="B214" s="21"/>
      <c r="C214" s="22" t="s">
        <v>16</v>
      </c>
      <c r="D214" s="21">
        <v>60</v>
      </c>
      <c r="E214" s="21" t="s">
        <v>4</v>
      </c>
      <c r="F214" s="55"/>
      <c r="G214" s="55"/>
      <c r="H214" s="23">
        <f>SUM(F214+G214)*D214</f>
        <v>0</v>
      </c>
      <c r="I214" s="94"/>
      <c r="J214" s="10"/>
      <c r="K214"/>
      <c r="L214"/>
      <c r="M214"/>
      <c r="N214"/>
      <c r="O214"/>
      <c r="P214"/>
      <c r="Q214"/>
      <c r="R214"/>
      <c r="S214"/>
    </row>
    <row r="215" spans="1:19" x14ac:dyDescent="0.2">
      <c r="A215" s="92"/>
      <c r="B215" s="21"/>
      <c r="C215" s="22" t="s">
        <v>55</v>
      </c>
      <c r="D215" s="21">
        <v>60</v>
      </c>
      <c r="E215" s="21" t="s">
        <v>4</v>
      </c>
      <c r="F215" s="55"/>
      <c r="G215" s="55"/>
      <c r="H215" s="23">
        <f t="shared" ref="H215:H216" si="95">SUM(F215+G215)*D215</f>
        <v>0</v>
      </c>
      <c r="I215" s="94"/>
      <c r="J215" s="10"/>
      <c r="K215"/>
      <c r="L215"/>
      <c r="M215"/>
      <c r="N215"/>
      <c r="O215"/>
      <c r="P215"/>
      <c r="Q215"/>
      <c r="R215"/>
      <c r="S215"/>
    </row>
    <row r="216" spans="1:19" x14ac:dyDescent="0.2">
      <c r="A216" s="92"/>
      <c r="B216" s="21"/>
      <c r="C216" s="22" t="s">
        <v>70</v>
      </c>
      <c r="D216" s="21">
        <v>2</v>
      </c>
      <c r="E216" s="21" t="s">
        <v>3</v>
      </c>
      <c r="F216" s="55"/>
      <c r="G216" s="55"/>
      <c r="H216" s="23">
        <f t="shared" si="95"/>
        <v>0</v>
      </c>
      <c r="I216" s="94"/>
      <c r="J216" s="10"/>
      <c r="K216"/>
      <c r="L216"/>
      <c r="M216"/>
      <c r="N216"/>
      <c r="O216"/>
      <c r="P216"/>
      <c r="Q216"/>
      <c r="R216"/>
      <c r="S216"/>
    </row>
    <row r="217" spans="1:19" x14ac:dyDescent="0.2">
      <c r="A217" s="92"/>
      <c r="B217" s="21"/>
      <c r="C217" s="22" t="s">
        <v>61</v>
      </c>
      <c r="D217" s="21">
        <v>1</v>
      </c>
      <c r="E217" s="21" t="s">
        <v>6</v>
      </c>
      <c r="F217" s="23"/>
      <c r="G217" s="55"/>
      <c r="H217" s="23">
        <f>SUM(F217+G217)*D217</f>
        <v>0</v>
      </c>
      <c r="I217" s="94"/>
      <c r="J217" s="10"/>
      <c r="K217"/>
      <c r="L217"/>
      <c r="M217"/>
      <c r="N217"/>
      <c r="O217"/>
      <c r="P217"/>
      <c r="Q217"/>
      <c r="R217"/>
      <c r="S217"/>
    </row>
    <row r="218" spans="1:19" x14ac:dyDescent="0.2">
      <c r="A218" s="92"/>
      <c r="B218" s="21"/>
      <c r="C218" s="22" t="s">
        <v>58</v>
      </c>
      <c r="D218" s="21">
        <v>3</v>
      </c>
      <c r="E218" s="21" t="s">
        <v>4</v>
      </c>
      <c r="F218" s="55"/>
      <c r="G218" s="55"/>
      <c r="H218" s="23">
        <f t="shared" ref="H218" si="96">SUM(F218+G218)*D218</f>
        <v>0</v>
      </c>
      <c r="I218" s="94"/>
      <c r="J218" s="10"/>
      <c r="K218"/>
      <c r="L218"/>
      <c r="M218"/>
      <c r="N218"/>
      <c r="O218"/>
      <c r="P218"/>
      <c r="Q218"/>
      <c r="R218"/>
      <c r="S218"/>
    </row>
    <row r="219" spans="1:19" x14ac:dyDescent="0.2">
      <c r="A219" s="92"/>
      <c r="B219" s="21"/>
      <c r="C219" s="22" t="s">
        <v>59</v>
      </c>
      <c r="D219" s="21">
        <v>3</v>
      </c>
      <c r="E219" s="21" t="s">
        <v>4</v>
      </c>
      <c r="F219" s="55"/>
      <c r="G219" s="55"/>
      <c r="H219" s="23">
        <f t="shared" ref="H219" si="97">SUM(F219+G219)*D219</f>
        <v>0</v>
      </c>
      <c r="I219" s="94"/>
      <c r="J219" s="10"/>
      <c r="K219"/>
      <c r="L219"/>
      <c r="M219"/>
      <c r="N219"/>
      <c r="O219"/>
      <c r="P219"/>
      <c r="Q219"/>
      <c r="R219"/>
      <c r="S219"/>
    </row>
    <row r="220" spans="1:19" x14ac:dyDescent="0.2">
      <c r="A220" s="92"/>
      <c r="B220" s="21"/>
      <c r="C220" s="22" t="s">
        <v>94</v>
      </c>
      <c r="D220" s="21">
        <v>1</v>
      </c>
      <c r="E220" s="21" t="s">
        <v>6</v>
      </c>
      <c r="F220" s="23"/>
      <c r="G220" s="55"/>
      <c r="H220" s="23">
        <f>SUM(F220+G220)*D220</f>
        <v>0</v>
      </c>
      <c r="I220" s="94"/>
      <c r="J220" s="10"/>
      <c r="K220"/>
      <c r="L220"/>
      <c r="M220"/>
      <c r="N220"/>
      <c r="O220"/>
      <c r="P220"/>
      <c r="Q220"/>
      <c r="R220"/>
      <c r="S220"/>
    </row>
    <row r="221" spans="1:19" x14ac:dyDescent="0.2">
      <c r="A221" s="92"/>
      <c r="B221" s="21"/>
      <c r="C221" s="22" t="s">
        <v>36</v>
      </c>
      <c r="D221" s="21">
        <v>1</v>
      </c>
      <c r="E221" s="21" t="s">
        <v>6</v>
      </c>
      <c r="F221" s="55"/>
      <c r="G221" s="23"/>
      <c r="H221" s="23">
        <f t="shared" ref="H221" si="98">SUM(F221+G221)*D221</f>
        <v>0</v>
      </c>
      <c r="I221" s="94"/>
      <c r="J221" s="10"/>
      <c r="K221"/>
      <c r="L221"/>
      <c r="M221"/>
      <c r="N221"/>
      <c r="O221"/>
      <c r="P221"/>
      <c r="Q221"/>
      <c r="R221"/>
      <c r="S221"/>
    </row>
    <row r="222" spans="1:19" x14ac:dyDescent="0.2">
      <c r="A222" s="92"/>
      <c r="B222" s="21"/>
      <c r="C222" s="22" t="s">
        <v>95</v>
      </c>
      <c r="D222" s="21">
        <v>8</v>
      </c>
      <c r="E222" s="21" t="s">
        <v>60</v>
      </c>
      <c r="F222" s="23"/>
      <c r="G222" s="55"/>
      <c r="H222" s="23">
        <f t="shared" ref="H222" si="99">SUM(F222+G222)*D222</f>
        <v>0</v>
      </c>
      <c r="I222" s="94"/>
      <c r="J222" s="10"/>
      <c r="K222"/>
      <c r="L222"/>
      <c r="M222"/>
      <c r="N222"/>
      <c r="O222"/>
      <c r="P222"/>
      <c r="Q222"/>
      <c r="R222"/>
      <c r="S222"/>
    </row>
    <row r="223" spans="1:19" x14ac:dyDescent="0.2">
      <c r="A223" s="92"/>
      <c r="B223" s="21"/>
      <c r="C223" s="22" t="s">
        <v>56</v>
      </c>
      <c r="D223" s="21">
        <v>1</v>
      </c>
      <c r="E223" s="21" t="s">
        <v>6</v>
      </c>
      <c r="F223" s="23"/>
      <c r="G223" s="55"/>
      <c r="H223" s="23">
        <f t="shared" ref="H223:H225" si="100">SUM(F223+G223)*D223</f>
        <v>0</v>
      </c>
      <c r="I223" s="94"/>
      <c r="J223" s="10"/>
      <c r="K223"/>
      <c r="L223"/>
      <c r="M223"/>
      <c r="N223"/>
      <c r="O223"/>
      <c r="P223"/>
      <c r="Q223"/>
      <c r="R223"/>
      <c r="S223"/>
    </row>
    <row r="224" spans="1:19" x14ac:dyDescent="0.2">
      <c r="A224" s="92"/>
      <c r="B224" s="21"/>
      <c r="C224" s="22" t="s">
        <v>78</v>
      </c>
      <c r="D224" s="21">
        <v>1</v>
      </c>
      <c r="E224" s="21" t="s">
        <v>6</v>
      </c>
      <c r="F224" s="55"/>
      <c r="G224" s="55"/>
      <c r="H224" s="23">
        <f t="shared" si="100"/>
        <v>0</v>
      </c>
      <c r="I224" s="94"/>
      <c r="J224" s="10"/>
      <c r="K224"/>
      <c r="L224"/>
      <c r="M224"/>
      <c r="N224"/>
      <c r="O224"/>
      <c r="P224"/>
      <c r="Q224"/>
      <c r="R224"/>
      <c r="S224"/>
    </row>
    <row r="225" spans="1:19" ht="22.5" x14ac:dyDescent="0.2">
      <c r="A225" s="92"/>
      <c r="B225" s="21"/>
      <c r="C225" s="22" t="s">
        <v>7</v>
      </c>
      <c r="D225" s="21">
        <v>1</v>
      </c>
      <c r="E225" s="21" t="s">
        <v>6</v>
      </c>
      <c r="F225" s="23"/>
      <c r="G225" s="55"/>
      <c r="H225" s="23">
        <f t="shared" si="100"/>
        <v>0</v>
      </c>
      <c r="I225" s="94"/>
      <c r="J225" s="10"/>
      <c r="K225"/>
      <c r="L225"/>
      <c r="M225"/>
      <c r="N225"/>
      <c r="O225"/>
      <c r="P225"/>
      <c r="Q225"/>
      <c r="R225"/>
      <c r="S225"/>
    </row>
    <row r="226" spans="1:19" ht="13.5" thickBot="1" x14ac:dyDescent="0.25">
      <c r="A226" s="93"/>
      <c r="B226" s="24"/>
      <c r="C226" s="50" t="s">
        <v>62</v>
      </c>
      <c r="D226" s="51" t="s">
        <v>37</v>
      </c>
      <c r="E226" s="51" t="s">
        <v>37</v>
      </c>
      <c r="F226" s="52"/>
      <c r="G226" s="52"/>
      <c r="H226" s="52">
        <f>SUM(H213:H225)</f>
        <v>0</v>
      </c>
      <c r="I226" s="95"/>
      <c r="J226" s="10"/>
      <c r="K226"/>
      <c r="L226"/>
      <c r="M226"/>
      <c r="N226"/>
      <c r="O226"/>
      <c r="P226"/>
      <c r="Q226"/>
      <c r="R226"/>
      <c r="S226"/>
    </row>
    <row r="227" spans="1:19" ht="12.75" customHeight="1" x14ac:dyDescent="0.2">
      <c r="A227" s="86">
        <v>20</v>
      </c>
      <c r="B227" s="25"/>
      <c r="C227" s="26" t="s">
        <v>14</v>
      </c>
      <c r="D227" s="25">
        <v>1</v>
      </c>
      <c r="E227" s="25" t="s">
        <v>3</v>
      </c>
      <c r="F227" s="54"/>
      <c r="G227" s="27"/>
      <c r="H227" s="27">
        <f t="shared" ref="H227" si="101">SUM(F227+G227)*D227</f>
        <v>0</v>
      </c>
      <c r="I227" s="89" t="s">
        <v>29</v>
      </c>
      <c r="J227" s="10"/>
      <c r="K227"/>
      <c r="L227"/>
      <c r="M227"/>
      <c r="N227"/>
      <c r="O227"/>
      <c r="P227"/>
      <c r="Q227"/>
      <c r="R227"/>
      <c r="S227"/>
    </row>
    <row r="228" spans="1:19" x14ac:dyDescent="0.2">
      <c r="A228" s="87"/>
      <c r="B228" s="28"/>
      <c r="C228" s="29" t="s">
        <v>16</v>
      </c>
      <c r="D228" s="28">
        <v>64</v>
      </c>
      <c r="E228" s="28" t="s">
        <v>4</v>
      </c>
      <c r="F228" s="55"/>
      <c r="G228" s="55"/>
      <c r="H228" s="30">
        <f>SUM(F228+G228)*D228</f>
        <v>0</v>
      </c>
      <c r="I228" s="89"/>
      <c r="J228" s="10"/>
      <c r="K228"/>
      <c r="L228"/>
      <c r="M228"/>
      <c r="N228"/>
      <c r="O228"/>
      <c r="P228"/>
      <c r="Q228"/>
      <c r="R228"/>
      <c r="S228"/>
    </row>
    <row r="229" spans="1:19" x14ac:dyDescent="0.2">
      <c r="A229" s="87"/>
      <c r="B229" s="28"/>
      <c r="C229" s="29" t="s">
        <v>55</v>
      </c>
      <c r="D229" s="28">
        <v>64</v>
      </c>
      <c r="E229" s="28" t="s">
        <v>4</v>
      </c>
      <c r="F229" s="55"/>
      <c r="G229" s="55"/>
      <c r="H229" s="30">
        <f t="shared" ref="H229:H230" si="102">SUM(F229+G229)*D229</f>
        <v>0</v>
      </c>
      <c r="I229" s="89"/>
      <c r="J229" s="10"/>
      <c r="K229"/>
      <c r="L229"/>
      <c r="M229"/>
      <c r="N229"/>
      <c r="O229"/>
      <c r="P229"/>
      <c r="Q229"/>
      <c r="R229"/>
      <c r="S229"/>
    </row>
    <row r="230" spans="1:19" x14ac:dyDescent="0.2">
      <c r="A230" s="87"/>
      <c r="B230" s="28"/>
      <c r="C230" s="29" t="s">
        <v>70</v>
      </c>
      <c r="D230" s="28">
        <v>2</v>
      </c>
      <c r="E230" s="28" t="s">
        <v>3</v>
      </c>
      <c r="F230" s="55"/>
      <c r="G230" s="55"/>
      <c r="H230" s="30">
        <f t="shared" si="102"/>
        <v>0</v>
      </c>
      <c r="I230" s="89"/>
      <c r="J230" s="10"/>
      <c r="K230"/>
      <c r="L230"/>
      <c r="M230"/>
      <c r="N230"/>
      <c r="O230"/>
      <c r="P230"/>
      <c r="Q230"/>
      <c r="R230"/>
      <c r="S230"/>
    </row>
    <row r="231" spans="1:19" x14ac:dyDescent="0.2">
      <c r="A231" s="87"/>
      <c r="B231" s="28"/>
      <c r="C231" s="29" t="s">
        <v>61</v>
      </c>
      <c r="D231" s="28">
        <v>1</v>
      </c>
      <c r="E231" s="28" t="s">
        <v>6</v>
      </c>
      <c r="F231" s="30"/>
      <c r="G231" s="55"/>
      <c r="H231" s="30">
        <f>SUM(F231+G231)*D231</f>
        <v>0</v>
      </c>
      <c r="I231" s="89"/>
      <c r="J231" s="10"/>
      <c r="K231"/>
      <c r="L231"/>
      <c r="M231"/>
      <c r="N231"/>
      <c r="O231"/>
      <c r="P231"/>
      <c r="Q231"/>
      <c r="R231"/>
      <c r="S231"/>
    </row>
    <row r="232" spans="1:19" x14ac:dyDescent="0.2">
      <c r="A232" s="87"/>
      <c r="B232" s="28"/>
      <c r="C232" s="29" t="s">
        <v>58</v>
      </c>
      <c r="D232" s="28">
        <v>3</v>
      </c>
      <c r="E232" s="28" t="s">
        <v>4</v>
      </c>
      <c r="F232" s="55"/>
      <c r="G232" s="55"/>
      <c r="H232" s="30">
        <f t="shared" ref="H232" si="103">SUM(F232+G232)*D232</f>
        <v>0</v>
      </c>
      <c r="I232" s="89"/>
      <c r="J232" s="10"/>
      <c r="K232"/>
      <c r="L232"/>
      <c r="M232"/>
      <c r="N232"/>
      <c r="O232"/>
      <c r="P232"/>
      <c r="Q232"/>
      <c r="R232"/>
      <c r="S232"/>
    </row>
    <row r="233" spans="1:19" x14ac:dyDescent="0.2">
      <c r="A233" s="87"/>
      <c r="B233" s="28"/>
      <c r="C233" s="29" t="s">
        <v>59</v>
      </c>
      <c r="D233" s="28">
        <v>3</v>
      </c>
      <c r="E233" s="28" t="s">
        <v>4</v>
      </c>
      <c r="F233" s="55"/>
      <c r="G233" s="55"/>
      <c r="H233" s="30">
        <f t="shared" ref="H233" si="104">SUM(F233+G233)*D233</f>
        <v>0</v>
      </c>
      <c r="I233" s="89"/>
      <c r="J233" s="10"/>
      <c r="K233"/>
      <c r="L233"/>
      <c r="M233"/>
      <c r="N233"/>
      <c r="O233"/>
      <c r="P233"/>
      <c r="Q233"/>
      <c r="R233"/>
      <c r="S233"/>
    </row>
    <row r="234" spans="1:19" x14ac:dyDescent="0.2">
      <c r="A234" s="87"/>
      <c r="B234" s="28"/>
      <c r="C234" s="29" t="s">
        <v>94</v>
      </c>
      <c r="D234" s="28">
        <v>1</v>
      </c>
      <c r="E234" s="28" t="s">
        <v>6</v>
      </c>
      <c r="F234" s="30"/>
      <c r="G234" s="55"/>
      <c r="H234" s="30">
        <f>SUM(F234+G234)*D234</f>
        <v>0</v>
      </c>
      <c r="I234" s="89"/>
      <c r="J234" s="10"/>
      <c r="K234"/>
      <c r="L234"/>
      <c r="M234"/>
      <c r="N234"/>
      <c r="O234"/>
      <c r="P234"/>
      <c r="Q234"/>
      <c r="R234"/>
      <c r="S234"/>
    </row>
    <row r="235" spans="1:19" x14ac:dyDescent="0.2">
      <c r="A235" s="87"/>
      <c r="B235" s="28"/>
      <c r="C235" s="29" t="s">
        <v>36</v>
      </c>
      <c r="D235" s="28">
        <v>1</v>
      </c>
      <c r="E235" s="28" t="s">
        <v>6</v>
      </c>
      <c r="F235" s="55"/>
      <c r="G235" s="30"/>
      <c r="H235" s="30">
        <f t="shared" ref="H235" si="105">SUM(F235+G235)*D235</f>
        <v>0</v>
      </c>
      <c r="I235" s="89"/>
      <c r="J235" s="10"/>
      <c r="K235"/>
      <c r="L235"/>
      <c r="M235"/>
      <c r="N235"/>
      <c r="O235"/>
      <c r="P235"/>
      <c r="Q235"/>
      <c r="R235"/>
      <c r="S235"/>
    </row>
    <row r="236" spans="1:19" x14ac:dyDescent="0.2">
      <c r="A236" s="87"/>
      <c r="B236" s="28"/>
      <c r="C236" s="29" t="s">
        <v>95</v>
      </c>
      <c r="D236" s="28">
        <v>8</v>
      </c>
      <c r="E236" s="28" t="s">
        <v>60</v>
      </c>
      <c r="F236" s="30"/>
      <c r="G236" s="55"/>
      <c r="H236" s="30">
        <f t="shared" ref="H236" si="106">SUM(F236+G236)*D236</f>
        <v>0</v>
      </c>
      <c r="I236" s="89"/>
      <c r="J236" s="10"/>
      <c r="K236"/>
      <c r="L236"/>
      <c r="M236"/>
      <c r="N236"/>
      <c r="O236"/>
      <c r="P236"/>
      <c r="Q236"/>
      <c r="R236"/>
      <c r="S236"/>
    </row>
    <row r="237" spans="1:19" x14ac:dyDescent="0.2">
      <c r="A237" s="87"/>
      <c r="B237" s="28"/>
      <c r="C237" s="29" t="s">
        <v>56</v>
      </c>
      <c r="D237" s="28">
        <v>1</v>
      </c>
      <c r="E237" s="28" t="s">
        <v>6</v>
      </c>
      <c r="F237" s="30"/>
      <c r="G237" s="55"/>
      <c r="H237" s="30">
        <f t="shared" ref="H237:H239" si="107">SUM(F237+G237)*D237</f>
        <v>0</v>
      </c>
      <c r="I237" s="89"/>
      <c r="J237" s="10"/>
      <c r="K237"/>
      <c r="L237"/>
      <c r="M237"/>
      <c r="N237"/>
      <c r="O237"/>
      <c r="P237"/>
      <c r="Q237"/>
      <c r="R237"/>
      <c r="S237"/>
    </row>
    <row r="238" spans="1:19" x14ac:dyDescent="0.2">
      <c r="A238" s="87"/>
      <c r="B238" s="28"/>
      <c r="C238" s="29" t="s">
        <v>78</v>
      </c>
      <c r="D238" s="28">
        <v>1</v>
      </c>
      <c r="E238" s="28" t="s">
        <v>6</v>
      </c>
      <c r="F238" s="55"/>
      <c r="G238" s="55"/>
      <c r="H238" s="30">
        <f t="shared" si="107"/>
        <v>0</v>
      </c>
      <c r="I238" s="89"/>
      <c r="J238" s="10"/>
      <c r="K238"/>
      <c r="L238"/>
      <c r="M238"/>
      <c r="N238"/>
      <c r="O238"/>
      <c r="P238"/>
      <c r="Q238"/>
      <c r="R238"/>
      <c r="S238"/>
    </row>
    <row r="239" spans="1:19" ht="22.5" x14ac:dyDescent="0.2">
      <c r="A239" s="87"/>
      <c r="B239" s="28"/>
      <c r="C239" s="29" t="s">
        <v>7</v>
      </c>
      <c r="D239" s="28">
        <v>1</v>
      </c>
      <c r="E239" s="28" t="s">
        <v>6</v>
      </c>
      <c r="F239" s="30"/>
      <c r="G239" s="55"/>
      <c r="H239" s="30">
        <f t="shared" si="107"/>
        <v>0</v>
      </c>
      <c r="I239" s="89"/>
      <c r="J239" s="10"/>
      <c r="K239"/>
      <c r="L239"/>
      <c r="M239"/>
      <c r="N239"/>
      <c r="O239"/>
      <c r="P239"/>
      <c r="Q239"/>
      <c r="R239"/>
      <c r="S239"/>
    </row>
    <row r="240" spans="1:19" ht="13.5" thickBot="1" x14ac:dyDescent="0.25">
      <c r="A240" s="96"/>
      <c r="B240" s="31"/>
      <c r="C240" s="50" t="s">
        <v>62</v>
      </c>
      <c r="D240" s="51" t="s">
        <v>37</v>
      </c>
      <c r="E240" s="51" t="s">
        <v>37</v>
      </c>
      <c r="F240" s="52"/>
      <c r="G240" s="52"/>
      <c r="H240" s="52">
        <f>SUM(H227:H239)</f>
        <v>0</v>
      </c>
      <c r="I240" s="90"/>
      <c r="J240" s="10"/>
      <c r="K240"/>
      <c r="L240"/>
      <c r="M240"/>
      <c r="N240"/>
      <c r="O240"/>
      <c r="P240"/>
      <c r="Q240"/>
      <c r="R240"/>
      <c r="S240"/>
    </row>
    <row r="241" spans="1:19" ht="12.75" customHeight="1" x14ac:dyDescent="0.2">
      <c r="A241" s="91">
        <v>21</v>
      </c>
      <c r="B241" s="18"/>
      <c r="C241" s="19" t="s">
        <v>14</v>
      </c>
      <c r="D241" s="18">
        <v>1</v>
      </c>
      <c r="E241" s="18" t="s">
        <v>3</v>
      </c>
      <c r="F241" s="54"/>
      <c r="G241" s="20"/>
      <c r="H241" s="20">
        <f t="shared" ref="H241" si="108">SUM(F241+G241)*D241</f>
        <v>0</v>
      </c>
      <c r="I241" s="94" t="s">
        <v>30</v>
      </c>
      <c r="J241" s="10"/>
      <c r="K241"/>
      <c r="L241"/>
      <c r="M241"/>
      <c r="N241"/>
      <c r="O241"/>
      <c r="P241"/>
      <c r="Q241"/>
      <c r="R241"/>
      <c r="S241"/>
    </row>
    <row r="242" spans="1:19" x14ac:dyDescent="0.2">
      <c r="A242" s="92"/>
      <c r="B242" s="21"/>
      <c r="C242" s="22" t="s">
        <v>16</v>
      </c>
      <c r="D242" s="21">
        <v>70</v>
      </c>
      <c r="E242" s="21" t="s">
        <v>4</v>
      </c>
      <c r="F242" s="55"/>
      <c r="G242" s="55"/>
      <c r="H242" s="23">
        <f>SUM(F242+G242)*D242</f>
        <v>0</v>
      </c>
      <c r="I242" s="94"/>
      <c r="J242" s="10"/>
      <c r="K242"/>
      <c r="L242"/>
      <c r="M242"/>
      <c r="N242"/>
      <c r="O242"/>
      <c r="P242"/>
      <c r="Q242"/>
      <c r="R242"/>
      <c r="S242"/>
    </row>
    <row r="243" spans="1:19" x14ac:dyDescent="0.2">
      <c r="A243" s="92"/>
      <c r="B243" s="21"/>
      <c r="C243" s="22" t="s">
        <v>55</v>
      </c>
      <c r="D243" s="21">
        <v>70</v>
      </c>
      <c r="E243" s="21" t="s">
        <v>4</v>
      </c>
      <c r="F243" s="55"/>
      <c r="G243" s="55"/>
      <c r="H243" s="23">
        <f t="shared" ref="H243:H244" si="109">SUM(F243+G243)*D243</f>
        <v>0</v>
      </c>
      <c r="I243" s="94"/>
      <c r="J243" s="10"/>
      <c r="K243"/>
      <c r="L243"/>
      <c r="M243"/>
      <c r="N243"/>
      <c r="O243"/>
      <c r="P243"/>
      <c r="Q243"/>
      <c r="R243"/>
      <c r="S243"/>
    </row>
    <row r="244" spans="1:19" x14ac:dyDescent="0.2">
      <c r="A244" s="92"/>
      <c r="B244" s="21"/>
      <c r="C244" s="22" t="s">
        <v>70</v>
      </c>
      <c r="D244" s="21">
        <v>2</v>
      </c>
      <c r="E244" s="21" t="s">
        <v>3</v>
      </c>
      <c r="F244" s="55"/>
      <c r="G244" s="55"/>
      <c r="H244" s="23">
        <f t="shared" si="109"/>
        <v>0</v>
      </c>
      <c r="I244" s="94"/>
      <c r="J244" s="10"/>
      <c r="K244"/>
      <c r="L244"/>
      <c r="M244"/>
      <c r="N244"/>
      <c r="O244"/>
      <c r="P244"/>
      <c r="Q244"/>
      <c r="R244"/>
      <c r="S244"/>
    </row>
    <row r="245" spans="1:19" x14ac:dyDescent="0.2">
      <c r="A245" s="92"/>
      <c r="B245" s="21"/>
      <c r="C245" s="22" t="s">
        <v>61</v>
      </c>
      <c r="D245" s="21">
        <v>1</v>
      </c>
      <c r="E245" s="21" t="s">
        <v>6</v>
      </c>
      <c r="F245" s="23"/>
      <c r="G245" s="55"/>
      <c r="H245" s="23">
        <f>SUM(F245+G245)*D245</f>
        <v>0</v>
      </c>
      <c r="I245" s="94"/>
      <c r="J245" s="10"/>
      <c r="K245"/>
      <c r="L245"/>
      <c r="M245"/>
      <c r="N245"/>
      <c r="O245"/>
      <c r="P245"/>
      <c r="Q245"/>
      <c r="R245"/>
      <c r="S245"/>
    </row>
    <row r="246" spans="1:19" x14ac:dyDescent="0.2">
      <c r="A246" s="92"/>
      <c r="B246" s="21"/>
      <c r="C246" s="22" t="s">
        <v>58</v>
      </c>
      <c r="D246" s="21">
        <v>3</v>
      </c>
      <c r="E246" s="21" t="s">
        <v>4</v>
      </c>
      <c r="F246" s="55"/>
      <c r="G246" s="55"/>
      <c r="H246" s="23">
        <f t="shared" ref="H246" si="110">SUM(F246+G246)*D246</f>
        <v>0</v>
      </c>
      <c r="I246" s="94"/>
      <c r="J246" s="10"/>
      <c r="K246"/>
      <c r="L246"/>
      <c r="M246"/>
      <c r="N246"/>
      <c r="O246"/>
      <c r="P246"/>
      <c r="Q246"/>
      <c r="R246"/>
      <c r="S246"/>
    </row>
    <row r="247" spans="1:19" x14ac:dyDescent="0.2">
      <c r="A247" s="92"/>
      <c r="B247" s="21"/>
      <c r="C247" s="22" t="s">
        <v>59</v>
      </c>
      <c r="D247" s="21">
        <v>3</v>
      </c>
      <c r="E247" s="21" t="s">
        <v>4</v>
      </c>
      <c r="F247" s="55"/>
      <c r="G247" s="55"/>
      <c r="H247" s="23">
        <f t="shared" ref="H247" si="111">SUM(F247+G247)*D247</f>
        <v>0</v>
      </c>
      <c r="I247" s="94"/>
      <c r="J247" s="10"/>
      <c r="K247"/>
      <c r="L247"/>
      <c r="M247"/>
      <c r="N247"/>
      <c r="O247"/>
      <c r="P247"/>
      <c r="Q247"/>
      <c r="R247"/>
      <c r="S247"/>
    </row>
    <row r="248" spans="1:19" x14ac:dyDescent="0.2">
      <c r="A248" s="92"/>
      <c r="B248" s="21"/>
      <c r="C248" s="22" t="s">
        <v>94</v>
      </c>
      <c r="D248" s="21">
        <v>1</v>
      </c>
      <c r="E248" s="21" t="s">
        <v>6</v>
      </c>
      <c r="F248" s="23"/>
      <c r="G248" s="55"/>
      <c r="H248" s="23">
        <f>SUM(F248+G248)*D248</f>
        <v>0</v>
      </c>
      <c r="I248" s="94"/>
      <c r="J248" s="10"/>
      <c r="K248"/>
      <c r="L248"/>
      <c r="M248"/>
      <c r="N248"/>
      <c r="O248"/>
      <c r="P248"/>
      <c r="Q248"/>
      <c r="R248"/>
      <c r="S248"/>
    </row>
    <row r="249" spans="1:19" x14ac:dyDescent="0.2">
      <c r="A249" s="92"/>
      <c r="B249" s="21"/>
      <c r="C249" s="22" t="s">
        <v>36</v>
      </c>
      <c r="D249" s="21">
        <v>1</v>
      </c>
      <c r="E249" s="21" t="s">
        <v>6</v>
      </c>
      <c r="F249" s="55"/>
      <c r="G249" s="23"/>
      <c r="H249" s="23">
        <f t="shared" ref="H249" si="112">SUM(F249+G249)*D249</f>
        <v>0</v>
      </c>
      <c r="I249" s="94"/>
      <c r="J249" s="10"/>
      <c r="K249"/>
      <c r="L249"/>
      <c r="M249"/>
      <c r="N249"/>
      <c r="O249"/>
      <c r="P249"/>
      <c r="Q249"/>
      <c r="R249"/>
      <c r="S249"/>
    </row>
    <row r="250" spans="1:19" x14ac:dyDescent="0.2">
      <c r="A250" s="92"/>
      <c r="B250" s="21"/>
      <c r="C250" s="22" t="s">
        <v>95</v>
      </c>
      <c r="D250" s="21">
        <v>8</v>
      </c>
      <c r="E250" s="21" t="s">
        <v>60</v>
      </c>
      <c r="F250" s="23"/>
      <c r="G250" s="55"/>
      <c r="H250" s="23">
        <f t="shared" ref="H250" si="113">SUM(F250+G250)*D250</f>
        <v>0</v>
      </c>
      <c r="I250" s="94"/>
      <c r="J250" s="10"/>
      <c r="K250"/>
      <c r="L250"/>
      <c r="M250"/>
      <c r="N250"/>
      <c r="O250"/>
      <c r="P250"/>
      <c r="Q250"/>
      <c r="R250"/>
      <c r="S250"/>
    </row>
    <row r="251" spans="1:19" x14ac:dyDescent="0.2">
      <c r="A251" s="92"/>
      <c r="B251" s="21"/>
      <c r="C251" s="22" t="s">
        <v>56</v>
      </c>
      <c r="D251" s="21">
        <v>1</v>
      </c>
      <c r="E251" s="21" t="s">
        <v>6</v>
      </c>
      <c r="F251" s="23"/>
      <c r="G251" s="55"/>
      <c r="H251" s="23">
        <f t="shared" ref="H251:H253" si="114">SUM(F251+G251)*D251</f>
        <v>0</v>
      </c>
      <c r="I251" s="94"/>
      <c r="J251" s="10"/>
      <c r="K251"/>
      <c r="L251"/>
      <c r="M251"/>
      <c r="N251"/>
      <c r="O251"/>
      <c r="P251"/>
      <c r="Q251"/>
      <c r="R251"/>
      <c r="S251"/>
    </row>
    <row r="252" spans="1:19" x14ac:dyDescent="0.2">
      <c r="A252" s="92"/>
      <c r="B252" s="21"/>
      <c r="C252" s="22" t="s">
        <v>78</v>
      </c>
      <c r="D252" s="21">
        <v>1</v>
      </c>
      <c r="E252" s="21" t="s">
        <v>6</v>
      </c>
      <c r="F252" s="55"/>
      <c r="G252" s="55"/>
      <c r="H252" s="23">
        <f t="shared" si="114"/>
        <v>0</v>
      </c>
      <c r="I252" s="94"/>
      <c r="J252" s="10"/>
      <c r="K252"/>
      <c r="L252"/>
      <c r="M252"/>
      <c r="N252"/>
      <c r="O252"/>
      <c r="P252"/>
      <c r="Q252"/>
      <c r="R252"/>
      <c r="S252"/>
    </row>
    <row r="253" spans="1:19" ht="22.5" x14ac:dyDescent="0.2">
      <c r="A253" s="92"/>
      <c r="B253" s="21"/>
      <c r="C253" s="22" t="s">
        <v>7</v>
      </c>
      <c r="D253" s="21">
        <v>1</v>
      </c>
      <c r="E253" s="21" t="s">
        <v>6</v>
      </c>
      <c r="F253" s="23"/>
      <c r="G253" s="55"/>
      <c r="H253" s="23">
        <f t="shared" si="114"/>
        <v>0</v>
      </c>
      <c r="I253" s="94"/>
      <c r="J253" s="10"/>
      <c r="K253"/>
      <c r="L253"/>
      <c r="M253"/>
      <c r="N253"/>
      <c r="O253"/>
      <c r="P253"/>
      <c r="Q253"/>
      <c r="R253"/>
      <c r="S253"/>
    </row>
    <row r="254" spans="1:19" ht="13.5" thickBot="1" x14ac:dyDescent="0.25">
      <c r="A254" s="93"/>
      <c r="B254" s="24"/>
      <c r="C254" s="50" t="s">
        <v>62</v>
      </c>
      <c r="D254" s="51" t="s">
        <v>37</v>
      </c>
      <c r="E254" s="51" t="s">
        <v>37</v>
      </c>
      <c r="F254" s="52"/>
      <c r="G254" s="52"/>
      <c r="H254" s="52">
        <f>SUM(H241:H253)</f>
        <v>0</v>
      </c>
      <c r="I254" s="95"/>
      <c r="J254" s="10"/>
      <c r="K254"/>
      <c r="L254"/>
      <c r="M254"/>
      <c r="N254"/>
      <c r="O254"/>
      <c r="P254"/>
      <c r="Q254"/>
      <c r="R254"/>
      <c r="S254"/>
    </row>
    <row r="255" spans="1:19" ht="12.75" customHeight="1" x14ac:dyDescent="0.2">
      <c r="A255" s="86">
        <v>22</v>
      </c>
      <c r="B255" s="25"/>
      <c r="C255" s="26" t="s">
        <v>14</v>
      </c>
      <c r="D255" s="25">
        <v>1</v>
      </c>
      <c r="E255" s="25" t="s">
        <v>3</v>
      </c>
      <c r="F255" s="54"/>
      <c r="G255" s="27"/>
      <c r="H255" s="27">
        <f t="shared" ref="H255" si="115">SUM(F255+G255)*D255</f>
        <v>0</v>
      </c>
      <c r="I255" s="89" t="s">
        <v>31</v>
      </c>
      <c r="J255" s="10"/>
      <c r="K255"/>
      <c r="L255"/>
      <c r="M255"/>
      <c r="N255"/>
      <c r="O255"/>
      <c r="P255"/>
      <c r="Q255"/>
      <c r="R255"/>
      <c r="S255"/>
    </row>
    <row r="256" spans="1:19" x14ac:dyDescent="0.2">
      <c r="A256" s="87"/>
      <c r="B256" s="28"/>
      <c r="C256" s="29" t="s">
        <v>16</v>
      </c>
      <c r="D256" s="28">
        <v>66</v>
      </c>
      <c r="E256" s="28" t="s">
        <v>4</v>
      </c>
      <c r="F256" s="55"/>
      <c r="G256" s="55"/>
      <c r="H256" s="30">
        <f>SUM(F256+G256)*D256</f>
        <v>0</v>
      </c>
      <c r="I256" s="89"/>
      <c r="J256" s="10"/>
      <c r="K256"/>
      <c r="L256"/>
      <c r="M256"/>
      <c r="N256"/>
      <c r="O256"/>
      <c r="P256"/>
      <c r="Q256"/>
      <c r="R256"/>
      <c r="S256"/>
    </row>
    <row r="257" spans="1:19" x14ac:dyDescent="0.2">
      <c r="A257" s="87"/>
      <c r="B257" s="28"/>
      <c r="C257" s="29" t="s">
        <v>55</v>
      </c>
      <c r="D257" s="28">
        <v>66</v>
      </c>
      <c r="E257" s="28" t="s">
        <v>4</v>
      </c>
      <c r="F257" s="55"/>
      <c r="G257" s="55"/>
      <c r="H257" s="30">
        <f t="shared" ref="H257:H258" si="116">SUM(F257+G257)*D257</f>
        <v>0</v>
      </c>
      <c r="I257" s="89"/>
      <c r="J257" s="10"/>
      <c r="K257"/>
      <c r="L257"/>
      <c r="M257"/>
      <c r="N257"/>
      <c r="O257"/>
      <c r="P257"/>
      <c r="Q257"/>
      <c r="R257"/>
      <c r="S257"/>
    </row>
    <row r="258" spans="1:19" x14ac:dyDescent="0.2">
      <c r="A258" s="87"/>
      <c r="B258" s="28"/>
      <c r="C258" s="29" t="s">
        <v>70</v>
      </c>
      <c r="D258" s="28">
        <v>2</v>
      </c>
      <c r="E258" s="28" t="s">
        <v>3</v>
      </c>
      <c r="F258" s="55"/>
      <c r="G258" s="55"/>
      <c r="H258" s="30">
        <f t="shared" si="116"/>
        <v>0</v>
      </c>
      <c r="I258" s="89"/>
      <c r="J258" s="10"/>
      <c r="K258"/>
      <c r="L258"/>
      <c r="M258"/>
      <c r="N258"/>
      <c r="O258"/>
      <c r="P258"/>
      <c r="Q258"/>
      <c r="R258"/>
      <c r="S258"/>
    </row>
    <row r="259" spans="1:19" x14ac:dyDescent="0.2">
      <c r="A259" s="87"/>
      <c r="B259" s="28"/>
      <c r="C259" s="29" t="s">
        <v>61</v>
      </c>
      <c r="D259" s="28">
        <v>1</v>
      </c>
      <c r="E259" s="28" t="s">
        <v>6</v>
      </c>
      <c r="F259" s="30"/>
      <c r="G259" s="55"/>
      <c r="H259" s="30">
        <f>SUM(F259+G259)*D259</f>
        <v>0</v>
      </c>
      <c r="I259" s="89"/>
      <c r="J259" s="10"/>
      <c r="K259"/>
      <c r="L259"/>
      <c r="M259"/>
      <c r="N259"/>
      <c r="O259"/>
      <c r="P259"/>
      <c r="Q259"/>
      <c r="R259"/>
      <c r="S259"/>
    </row>
    <row r="260" spans="1:19" x14ac:dyDescent="0.2">
      <c r="A260" s="87"/>
      <c r="B260" s="28"/>
      <c r="C260" s="29" t="s">
        <v>58</v>
      </c>
      <c r="D260" s="28">
        <v>3</v>
      </c>
      <c r="E260" s="28" t="s">
        <v>4</v>
      </c>
      <c r="F260" s="55"/>
      <c r="G260" s="55"/>
      <c r="H260" s="30">
        <f t="shared" ref="H260" si="117">SUM(F260+G260)*D260</f>
        <v>0</v>
      </c>
      <c r="I260" s="89"/>
      <c r="J260" s="10"/>
      <c r="K260"/>
      <c r="L260"/>
      <c r="M260"/>
      <c r="N260"/>
      <c r="O260"/>
      <c r="P260"/>
      <c r="Q260"/>
      <c r="R260"/>
      <c r="S260"/>
    </row>
    <row r="261" spans="1:19" x14ac:dyDescent="0.2">
      <c r="A261" s="87"/>
      <c r="B261" s="28"/>
      <c r="C261" s="29" t="s">
        <v>59</v>
      </c>
      <c r="D261" s="28">
        <v>3</v>
      </c>
      <c r="E261" s="28" t="s">
        <v>4</v>
      </c>
      <c r="F261" s="55"/>
      <c r="G261" s="55"/>
      <c r="H261" s="30">
        <f t="shared" ref="H261" si="118">SUM(F261+G261)*D261</f>
        <v>0</v>
      </c>
      <c r="I261" s="89"/>
      <c r="J261" s="10"/>
      <c r="K261"/>
      <c r="L261"/>
      <c r="M261"/>
      <c r="N261"/>
      <c r="O261"/>
      <c r="P261"/>
      <c r="Q261"/>
      <c r="R261"/>
      <c r="S261"/>
    </row>
    <row r="262" spans="1:19" x14ac:dyDescent="0.2">
      <c r="A262" s="87"/>
      <c r="B262" s="28"/>
      <c r="C262" s="29" t="s">
        <v>94</v>
      </c>
      <c r="D262" s="28">
        <v>1</v>
      </c>
      <c r="E262" s="28" t="s">
        <v>6</v>
      </c>
      <c r="F262" s="30"/>
      <c r="G262" s="55"/>
      <c r="H262" s="30">
        <f>SUM(F262+G262)*D262</f>
        <v>0</v>
      </c>
      <c r="I262" s="89"/>
      <c r="J262" s="10"/>
      <c r="K262"/>
      <c r="L262"/>
      <c r="M262"/>
      <c r="N262"/>
      <c r="O262"/>
      <c r="P262"/>
      <c r="Q262"/>
      <c r="R262"/>
      <c r="S262"/>
    </row>
    <row r="263" spans="1:19" x14ac:dyDescent="0.2">
      <c r="A263" s="87"/>
      <c r="B263" s="28"/>
      <c r="C263" s="29" t="s">
        <v>36</v>
      </c>
      <c r="D263" s="28">
        <v>1</v>
      </c>
      <c r="E263" s="28" t="s">
        <v>6</v>
      </c>
      <c r="F263" s="55"/>
      <c r="G263" s="30"/>
      <c r="H263" s="30">
        <f t="shared" ref="H263" si="119">SUM(F263+G263)*D263</f>
        <v>0</v>
      </c>
      <c r="I263" s="89"/>
      <c r="J263" s="10"/>
      <c r="K263"/>
      <c r="L263"/>
      <c r="M263"/>
      <c r="N263"/>
      <c r="O263"/>
      <c r="P263"/>
      <c r="Q263"/>
      <c r="R263"/>
      <c r="S263"/>
    </row>
    <row r="264" spans="1:19" x14ac:dyDescent="0.2">
      <c r="A264" s="87"/>
      <c r="B264" s="28"/>
      <c r="C264" s="29" t="s">
        <v>95</v>
      </c>
      <c r="D264" s="28">
        <v>8</v>
      </c>
      <c r="E264" s="28" t="s">
        <v>60</v>
      </c>
      <c r="F264" s="30"/>
      <c r="G264" s="55"/>
      <c r="H264" s="30">
        <f t="shared" ref="H264" si="120">SUM(F264+G264)*D264</f>
        <v>0</v>
      </c>
      <c r="I264" s="89"/>
      <c r="J264" s="10"/>
      <c r="K264"/>
      <c r="L264"/>
      <c r="M264"/>
      <c r="N264"/>
      <c r="O264"/>
      <c r="P264"/>
      <c r="Q264"/>
      <c r="R264"/>
      <c r="S264"/>
    </row>
    <row r="265" spans="1:19" x14ac:dyDescent="0.2">
      <c r="A265" s="87"/>
      <c r="B265" s="28"/>
      <c r="C265" s="29" t="s">
        <v>56</v>
      </c>
      <c r="D265" s="28">
        <v>1</v>
      </c>
      <c r="E265" s="28" t="s">
        <v>6</v>
      </c>
      <c r="F265" s="30"/>
      <c r="G265" s="55"/>
      <c r="H265" s="30">
        <f t="shared" ref="H265:H267" si="121">SUM(F265+G265)*D265</f>
        <v>0</v>
      </c>
      <c r="I265" s="89"/>
      <c r="J265" s="10"/>
      <c r="K265"/>
      <c r="L265"/>
      <c r="M265"/>
      <c r="N265"/>
      <c r="O265"/>
      <c r="P265"/>
      <c r="Q265"/>
      <c r="R265"/>
      <c r="S265"/>
    </row>
    <row r="266" spans="1:19" x14ac:dyDescent="0.2">
      <c r="A266" s="87"/>
      <c r="B266" s="28"/>
      <c r="C266" s="29" t="s">
        <v>78</v>
      </c>
      <c r="D266" s="28">
        <v>1</v>
      </c>
      <c r="E266" s="28" t="s">
        <v>6</v>
      </c>
      <c r="F266" s="55"/>
      <c r="G266" s="55"/>
      <c r="H266" s="30">
        <f t="shared" si="121"/>
        <v>0</v>
      </c>
      <c r="I266" s="89"/>
      <c r="J266" s="10"/>
      <c r="K266"/>
      <c r="L266"/>
      <c r="M266"/>
      <c r="N266"/>
      <c r="O266"/>
      <c r="P266"/>
      <c r="Q266"/>
      <c r="R266"/>
      <c r="S266"/>
    </row>
    <row r="267" spans="1:19" ht="22.5" x14ac:dyDescent="0.2">
      <c r="A267" s="87"/>
      <c r="B267" s="28"/>
      <c r="C267" s="29" t="s">
        <v>7</v>
      </c>
      <c r="D267" s="28">
        <v>1</v>
      </c>
      <c r="E267" s="28" t="s">
        <v>6</v>
      </c>
      <c r="F267" s="30"/>
      <c r="G267" s="55"/>
      <c r="H267" s="30">
        <f t="shared" si="121"/>
        <v>0</v>
      </c>
      <c r="I267" s="89"/>
      <c r="J267" s="10"/>
      <c r="K267"/>
      <c r="L267"/>
      <c r="M267"/>
      <c r="N267"/>
      <c r="O267"/>
      <c r="P267"/>
      <c r="Q267"/>
      <c r="R267"/>
      <c r="S267"/>
    </row>
    <row r="268" spans="1:19" ht="13.5" thickBot="1" x14ac:dyDescent="0.25">
      <c r="A268" s="96"/>
      <c r="B268" s="31"/>
      <c r="C268" s="50" t="s">
        <v>62</v>
      </c>
      <c r="D268" s="51" t="s">
        <v>37</v>
      </c>
      <c r="E268" s="51" t="s">
        <v>37</v>
      </c>
      <c r="F268" s="52"/>
      <c r="G268" s="52"/>
      <c r="H268" s="52">
        <f>SUM(H255:H267)</f>
        <v>0</v>
      </c>
      <c r="I268" s="90"/>
      <c r="J268" s="10"/>
      <c r="K268"/>
      <c r="L268"/>
      <c r="M268"/>
      <c r="N268"/>
      <c r="O268"/>
      <c r="P268"/>
      <c r="Q268"/>
      <c r="R268"/>
      <c r="S268"/>
    </row>
    <row r="269" spans="1:19" ht="12.75" customHeight="1" x14ac:dyDescent="0.2">
      <c r="A269" s="91">
        <v>23</v>
      </c>
      <c r="B269" s="18"/>
      <c r="C269" s="19" t="s">
        <v>14</v>
      </c>
      <c r="D269" s="18">
        <v>1</v>
      </c>
      <c r="E269" s="18" t="s">
        <v>3</v>
      </c>
      <c r="F269" s="54"/>
      <c r="G269" s="20"/>
      <c r="H269" s="20">
        <f t="shared" ref="H269" si="122">SUM(F269+G269)*D269</f>
        <v>0</v>
      </c>
      <c r="I269" s="94" t="s">
        <v>32</v>
      </c>
      <c r="J269" s="10"/>
      <c r="K269"/>
      <c r="L269"/>
      <c r="M269"/>
      <c r="N269"/>
      <c r="O269"/>
      <c r="P269"/>
      <c r="Q269"/>
      <c r="R269"/>
      <c r="S269"/>
    </row>
    <row r="270" spans="1:19" x14ac:dyDescent="0.2">
      <c r="A270" s="92"/>
      <c r="B270" s="21"/>
      <c r="C270" s="22" t="s">
        <v>16</v>
      </c>
      <c r="D270" s="21">
        <v>62</v>
      </c>
      <c r="E270" s="21" t="s">
        <v>4</v>
      </c>
      <c r="F270" s="55"/>
      <c r="G270" s="55"/>
      <c r="H270" s="23">
        <f>SUM(F270+G270)*D270</f>
        <v>0</v>
      </c>
      <c r="I270" s="94"/>
      <c r="J270" s="10"/>
      <c r="K270"/>
      <c r="L270"/>
      <c r="M270"/>
      <c r="N270"/>
      <c r="O270"/>
      <c r="P270"/>
      <c r="Q270"/>
      <c r="R270"/>
      <c r="S270"/>
    </row>
    <row r="271" spans="1:19" x14ac:dyDescent="0.2">
      <c r="A271" s="92"/>
      <c r="B271" s="21"/>
      <c r="C271" s="22" t="s">
        <v>55</v>
      </c>
      <c r="D271" s="21">
        <v>62</v>
      </c>
      <c r="E271" s="21" t="s">
        <v>4</v>
      </c>
      <c r="F271" s="55"/>
      <c r="G271" s="55"/>
      <c r="H271" s="23">
        <f t="shared" ref="H271:H272" si="123">SUM(F271+G271)*D271</f>
        <v>0</v>
      </c>
      <c r="I271" s="94"/>
      <c r="J271" s="10"/>
      <c r="K271"/>
      <c r="L271"/>
      <c r="M271"/>
      <c r="N271"/>
      <c r="O271"/>
      <c r="P271"/>
      <c r="Q271"/>
      <c r="R271"/>
      <c r="S271"/>
    </row>
    <row r="272" spans="1:19" x14ac:dyDescent="0.2">
      <c r="A272" s="92"/>
      <c r="B272" s="21"/>
      <c r="C272" s="22" t="s">
        <v>70</v>
      </c>
      <c r="D272" s="21">
        <v>2</v>
      </c>
      <c r="E272" s="21" t="s">
        <v>3</v>
      </c>
      <c r="F272" s="55"/>
      <c r="G272" s="55"/>
      <c r="H272" s="23">
        <f t="shared" si="123"/>
        <v>0</v>
      </c>
      <c r="I272" s="94"/>
      <c r="J272" s="10"/>
      <c r="K272"/>
      <c r="L272"/>
      <c r="M272"/>
      <c r="N272"/>
      <c r="O272"/>
      <c r="P272"/>
      <c r="Q272"/>
      <c r="R272"/>
      <c r="S272"/>
    </row>
    <row r="273" spans="1:19" x14ac:dyDescent="0.2">
      <c r="A273" s="92"/>
      <c r="B273" s="21"/>
      <c r="C273" s="22" t="s">
        <v>61</v>
      </c>
      <c r="D273" s="21">
        <v>1</v>
      </c>
      <c r="E273" s="21" t="s">
        <v>6</v>
      </c>
      <c r="F273" s="23"/>
      <c r="G273" s="55"/>
      <c r="H273" s="23">
        <f>SUM(F273+G273)*D273</f>
        <v>0</v>
      </c>
      <c r="I273" s="94"/>
      <c r="J273" s="10"/>
      <c r="K273"/>
      <c r="L273"/>
      <c r="M273"/>
      <c r="N273"/>
      <c r="O273"/>
      <c r="P273"/>
      <c r="Q273"/>
      <c r="R273"/>
      <c r="S273"/>
    </row>
    <row r="274" spans="1:19" x14ac:dyDescent="0.2">
      <c r="A274" s="92"/>
      <c r="B274" s="21"/>
      <c r="C274" s="22" t="s">
        <v>58</v>
      </c>
      <c r="D274" s="21">
        <v>3</v>
      </c>
      <c r="E274" s="21" t="s">
        <v>4</v>
      </c>
      <c r="F274" s="55"/>
      <c r="G274" s="55"/>
      <c r="H274" s="23">
        <f t="shared" ref="H274" si="124">SUM(F274+G274)*D274</f>
        <v>0</v>
      </c>
      <c r="I274" s="94"/>
      <c r="J274" s="10"/>
      <c r="K274"/>
      <c r="L274"/>
      <c r="M274"/>
      <c r="N274"/>
      <c r="O274"/>
      <c r="P274"/>
      <c r="Q274"/>
      <c r="R274"/>
      <c r="S274"/>
    </row>
    <row r="275" spans="1:19" x14ac:dyDescent="0.2">
      <c r="A275" s="92"/>
      <c r="B275" s="21"/>
      <c r="C275" s="22" t="s">
        <v>59</v>
      </c>
      <c r="D275" s="21">
        <v>3</v>
      </c>
      <c r="E275" s="21" t="s">
        <v>4</v>
      </c>
      <c r="F275" s="55"/>
      <c r="G275" s="55"/>
      <c r="H275" s="23">
        <f t="shared" ref="H275" si="125">SUM(F275+G275)*D275</f>
        <v>0</v>
      </c>
      <c r="I275" s="94"/>
      <c r="J275" s="10"/>
      <c r="K275"/>
      <c r="L275"/>
      <c r="M275"/>
      <c r="N275"/>
      <c r="O275"/>
      <c r="P275"/>
      <c r="Q275"/>
      <c r="R275"/>
      <c r="S275"/>
    </row>
    <row r="276" spans="1:19" x14ac:dyDescent="0.2">
      <c r="A276" s="92"/>
      <c r="B276" s="21"/>
      <c r="C276" s="22" t="s">
        <v>94</v>
      </c>
      <c r="D276" s="21">
        <v>1</v>
      </c>
      <c r="E276" s="21" t="s">
        <v>6</v>
      </c>
      <c r="F276" s="23"/>
      <c r="G276" s="55"/>
      <c r="H276" s="23">
        <f>SUM(F276+G276)*D276</f>
        <v>0</v>
      </c>
      <c r="I276" s="94"/>
      <c r="J276" s="10"/>
      <c r="K276"/>
      <c r="L276"/>
      <c r="M276"/>
      <c r="N276"/>
      <c r="O276"/>
      <c r="P276"/>
      <c r="Q276"/>
      <c r="R276"/>
      <c r="S276"/>
    </row>
    <row r="277" spans="1:19" x14ac:dyDescent="0.2">
      <c r="A277" s="92"/>
      <c r="B277" s="21"/>
      <c r="C277" s="22" t="s">
        <v>36</v>
      </c>
      <c r="D277" s="21">
        <v>1</v>
      </c>
      <c r="E277" s="21" t="s">
        <v>6</v>
      </c>
      <c r="F277" s="55"/>
      <c r="G277" s="23"/>
      <c r="H277" s="23">
        <f t="shared" ref="H277" si="126">SUM(F277+G277)*D277</f>
        <v>0</v>
      </c>
      <c r="I277" s="94"/>
      <c r="J277" s="10"/>
      <c r="K277"/>
      <c r="L277"/>
      <c r="M277"/>
      <c r="N277"/>
      <c r="O277"/>
      <c r="P277"/>
      <c r="Q277"/>
      <c r="R277"/>
      <c r="S277"/>
    </row>
    <row r="278" spans="1:19" x14ac:dyDescent="0.2">
      <c r="A278" s="92"/>
      <c r="B278" s="21"/>
      <c r="C278" s="22" t="s">
        <v>95</v>
      </c>
      <c r="D278" s="21">
        <v>8</v>
      </c>
      <c r="E278" s="21" t="s">
        <v>60</v>
      </c>
      <c r="F278" s="23"/>
      <c r="G278" s="55"/>
      <c r="H278" s="23">
        <f t="shared" ref="H278" si="127">SUM(F278+G278)*D278</f>
        <v>0</v>
      </c>
      <c r="I278" s="94"/>
      <c r="J278" s="10"/>
      <c r="K278"/>
      <c r="L278"/>
      <c r="M278"/>
      <c r="N278"/>
      <c r="O278"/>
      <c r="P278"/>
      <c r="Q278"/>
      <c r="R278"/>
      <c r="S278"/>
    </row>
    <row r="279" spans="1:19" x14ac:dyDescent="0.2">
      <c r="A279" s="92"/>
      <c r="B279" s="21"/>
      <c r="C279" s="22" t="s">
        <v>56</v>
      </c>
      <c r="D279" s="21">
        <v>1</v>
      </c>
      <c r="E279" s="21" t="s">
        <v>6</v>
      </c>
      <c r="F279" s="23"/>
      <c r="G279" s="55"/>
      <c r="H279" s="23">
        <f t="shared" ref="H279:H281" si="128">SUM(F279+G279)*D279</f>
        <v>0</v>
      </c>
      <c r="I279" s="94"/>
      <c r="J279" s="10"/>
      <c r="K279"/>
      <c r="L279"/>
      <c r="M279"/>
      <c r="N279"/>
      <c r="O279"/>
      <c r="P279"/>
      <c r="Q279"/>
      <c r="R279"/>
      <c r="S279"/>
    </row>
    <row r="280" spans="1:19" x14ac:dyDescent="0.2">
      <c r="A280" s="92"/>
      <c r="B280" s="21"/>
      <c r="C280" s="22" t="s">
        <v>78</v>
      </c>
      <c r="D280" s="21">
        <v>1</v>
      </c>
      <c r="E280" s="21" t="s">
        <v>6</v>
      </c>
      <c r="F280" s="55"/>
      <c r="G280" s="55"/>
      <c r="H280" s="23">
        <f t="shared" si="128"/>
        <v>0</v>
      </c>
      <c r="I280" s="94"/>
      <c r="J280" s="10"/>
      <c r="K280"/>
      <c r="L280"/>
      <c r="M280"/>
      <c r="N280"/>
      <c r="O280"/>
      <c r="P280"/>
      <c r="Q280"/>
      <c r="R280"/>
      <c r="S280"/>
    </row>
    <row r="281" spans="1:19" ht="22.5" x14ac:dyDescent="0.2">
      <c r="A281" s="92"/>
      <c r="B281" s="21"/>
      <c r="C281" s="40" t="s">
        <v>7</v>
      </c>
      <c r="D281" s="39">
        <v>1</v>
      </c>
      <c r="E281" s="39" t="s">
        <v>6</v>
      </c>
      <c r="F281" s="23"/>
      <c r="G281" s="55"/>
      <c r="H281" s="41">
        <f t="shared" si="128"/>
        <v>0</v>
      </c>
      <c r="I281" s="94"/>
      <c r="J281" s="10"/>
      <c r="K281"/>
      <c r="L281"/>
      <c r="M281"/>
      <c r="N281"/>
      <c r="O281"/>
      <c r="P281"/>
      <c r="Q281"/>
      <c r="R281"/>
      <c r="S281"/>
    </row>
    <row r="282" spans="1:19" ht="13.5" thickBot="1" x14ac:dyDescent="0.25">
      <c r="A282" s="93"/>
      <c r="B282" s="24"/>
      <c r="C282" s="50" t="s">
        <v>62</v>
      </c>
      <c r="D282" s="51" t="s">
        <v>37</v>
      </c>
      <c r="E282" s="51" t="s">
        <v>37</v>
      </c>
      <c r="F282" s="52"/>
      <c r="G282" s="52"/>
      <c r="H282" s="52">
        <f>SUM(H269:H281)</f>
        <v>0</v>
      </c>
      <c r="I282" s="95"/>
      <c r="J282" s="10"/>
      <c r="K282"/>
      <c r="L282"/>
      <c r="M282"/>
      <c r="N282"/>
      <c r="O282"/>
      <c r="P282"/>
      <c r="Q282"/>
      <c r="R282"/>
      <c r="S282"/>
    </row>
    <row r="283" spans="1:19" ht="12.75" customHeight="1" x14ac:dyDescent="0.2">
      <c r="A283" s="86">
        <v>24</v>
      </c>
      <c r="B283" s="25"/>
      <c r="C283" s="26" t="s">
        <v>14</v>
      </c>
      <c r="D283" s="25">
        <v>1</v>
      </c>
      <c r="E283" s="25" t="s">
        <v>3</v>
      </c>
      <c r="F283" s="54"/>
      <c r="G283" s="27"/>
      <c r="H283" s="27">
        <f t="shared" ref="H283" si="129">SUM(F283+G283)*D283</f>
        <v>0</v>
      </c>
      <c r="I283" s="89" t="s">
        <v>33</v>
      </c>
      <c r="J283" s="10"/>
      <c r="K283"/>
      <c r="L283"/>
      <c r="M283"/>
      <c r="N283"/>
      <c r="O283"/>
      <c r="P283"/>
      <c r="Q283"/>
      <c r="R283"/>
      <c r="S283"/>
    </row>
    <row r="284" spans="1:19" x14ac:dyDescent="0.2">
      <c r="A284" s="87"/>
      <c r="B284" s="28"/>
      <c r="C284" s="29" t="s">
        <v>16</v>
      </c>
      <c r="D284" s="28">
        <v>56</v>
      </c>
      <c r="E284" s="28" t="s">
        <v>4</v>
      </c>
      <c r="F284" s="55"/>
      <c r="G284" s="55"/>
      <c r="H284" s="30">
        <f>SUM(F284+G284)*D284</f>
        <v>0</v>
      </c>
      <c r="I284" s="89"/>
      <c r="J284" s="10"/>
      <c r="K284"/>
      <c r="L284"/>
      <c r="M284"/>
      <c r="N284"/>
      <c r="O284"/>
      <c r="P284"/>
      <c r="Q284"/>
      <c r="R284"/>
      <c r="S284"/>
    </row>
    <row r="285" spans="1:19" x14ac:dyDescent="0.2">
      <c r="A285" s="87"/>
      <c r="B285" s="28"/>
      <c r="C285" s="29" t="s">
        <v>55</v>
      </c>
      <c r="D285" s="28">
        <v>56</v>
      </c>
      <c r="E285" s="28" t="s">
        <v>4</v>
      </c>
      <c r="F285" s="55"/>
      <c r="G285" s="55"/>
      <c r="H285" s="30">
        <f t="shared" ref="H285:H286" si="130">SUM(F285+G285)*D285</f>
        <v>0</v>
      </c>
      <c r="I285" s="89"/>
      <c r="J285" s="10"/>
      <c r="K285"/>
      <c r="L285"/>
      <c r="M285"/>
      <c r="N285"/>
      <c r="O285"/>
      <c r="P285"/>
      <c r="Q285"/>
      <c r="R285"/>
      <c r="S285"/>
    </row>
    <row r="286" spans="1:19" x14ac:dyDescent="0.2">
      <c r="A286" s="87"/>
      <c r="B286" s="28"/>
      <c r="C286" s="29" t="s">
        <v>70</v>
      </c>
      <c r="D286" s="28">
        <v>2</v>
      </c>
      <c r="E286" s="28" t="s">
        <v>3</v>
      </c>
      <c r="F286" s="55"/>
      <c r="G286" s="55"/>
      <c r="H286" s="30">
        <f t="shared" si="130"/>
        <v>0</v>
      </c>
      <c r="I286" s="89"/>
      <c r="J286" s="10"/>
      <c r="K286"/>
      <c r="L286"/>
      <c r="M286"/>
      <c r="N286"/>
      <c r="O286"/>
      <c r="P286"/>
      <c r="Q286"/>
      <c r="R286"/>
      <c r="S286"/>
    </row>
    <row r="287" spans="1:19" x14ac:dyDescent="0.2">
      <c r="A287" s="87"/>
      <c r="B287" s="28"/>
      <c r="C287" s="29" t="s">
        <v>61</v>
      </c>
      <c r="D287" s="28">
        <v>1</v>
      </c>
      <c r="E287" s="28" t="s">
        <v>6</v>
      </c>
      <c r="F287" s="30"/>
      <c r="G287" s="55"/>
      <c r="H287" s="30">
        <f>SUM(F287+G287)*D287</f>
        <v>0</v>
      </c>
      <c r="I287" s="89"/>
      <c r="J287" s="10"/>
      <c r="K287"/>
      <c r="L287"/>
      <c r="M287"/>
      <c r="N287"/>
      <c r="O287"/>
      <c r="P287"/>
      <c r="Q287"/>
      <c r="R287"/>
      <c r="S287"/>
    </row>
    <row r="288" spans="1:19" x14ac:dyDescent="0.2">
      <c r="A288" s="87"/>
      <c r="B288" s="28"/>
      <c r="C288" s="29" t="s">
        <v>58</v>
      </c>
      <c r="D288" s="28">
        <v>3</v>
      </c>
      <c r="E288" s="28" t="s">
        <v>4</v>
      </c>
      <c r="F288" s="55"/>
      <c r="G288" s="55"/>
      <c r="H288" s="30">
        <f t="shared" ref="H288" si="131">SUM(F288+G288)*D288</f>
        <v>0</v>
      </c>
      <c r="I288" s="89"/>
      <c r="J288" s="10"/>
      <c r="K288"/>
      <c r="L288"/>
      <c r="M288"/>
      <c r="N288"/>
      <c r="O288"/>
      <c r="P288"/>
      <c r="Q288"/>
      <c r="R288"/>
      <c r="S288"/>
    </row>
    <row r="289" spans="1:19" x14ac:dyDescent="0.2">
      <c r="A289" s="87"/>
      <c r="B289" s="28"/>
      <c r="C289" s="29" t="s">
        <v>59</v>
      </c>
      <c r="D289" s="28">
        <v>3</v>
      </c>
      <c r="E289" s="28" t="s">
        <v>4</v>
      </c>
      <c r="F289" s="55"/>
      <c r="G289" s="55"/>
      <c r="H289" s="30">
        <f t="shared" ref="H289" si="132">SUM(F289+G289)*D289</f>
        <v>0</v>
      </c>
      <c r="I289" s="89"/>
      <c r="J289" s="10"/>
      <c r="K289"/>
      <c r="L289"/>
      <c r="M289"/>
      <c r="N289"/>
      <c r="O289"/>
      <c r="P289"/>
      <c r="Q289"/>
      <c r="R289"/>
      <c r="S289"/>
    </row>
    <row r="290" spans="1:19" x14ac:dyDescent="0.2">
      <c r="A290" s="87"/>
      <c r="B290" s="28"/>
      <c r="C290" s="29" t="s">
        <v>94</v>
      </c>
      <c r="D290" s="28">
        <v>1</v>
      </c>
      <c r="E290" s="28" t="s">
        <v>6</v>
      </c>
      <c r="F290" s="30"/>
      <c r="G290" s="55"/>
      <c r="H290" s="30">
        <f>SUM(F290+G290)*D290</f>
        <v>0</v>
      </c>
      <c r="I290" s="89"/>
      <c r="J290" s="10"/>
      <c r="K290"/>
      <c r="L290"/>
      <c r="M290"/>
      <c r="N290"/>
      <c r="O290"/>
      <c r="P290"/>
      <c r="Q290"/>
      <c r="R290"/>
      <c r="S290"/>
    </row>
    <row r="291" spans="1:19" x14ac:dyDescent="0.2">
      <c r="A291" s="87"/>
      <c r="B291" s="28"/>
      <c r="C291" s="29" t="s">
        <v>36</v>
      </c>
      <c r="D291" s="28">
        <v>1</v>
      </c>
      <c r="E291" s="28" t="s">
        <v>6</v>
      </c>
      <c r="F291" s="55"/>
      <c r="G291" s="30"/>
      <c r="H291" s="30">
        <f t="shared" ref="H291" si="133">SUM(F291+G291)*D291</f>
        <v>0</v>
      </c>
      <c r="I291" s="89"/>
      <c r="J291" s="10"/>
      <c r="K291"/>
      <c r="L291"/>
      <c r="M291"/>
      <c r="N291"/>
      <c r="O291"/>
      <c r="P291"/>
      <c r="Q291"/>
      <c r="R291"/>
      <c r="S291"/>
    </row>
    <row r="292" spans="1:19" x14ac:dyDescent="0.2">
      <c r="A292" s="87"/>
      <c r="B292" s="28"/>
      <c r="C292" s="29" t="s">
        <v>95</v>
      </c>
      <c r="D292" s="28">
        <v>8</v>
      </c>
      <c r="E292" s="28" t="s">
        <v>60</v>
      </c>
      <c r="F292" s="30"/>
      <c r="G292" s="55"/>
      <c r="H292" s="30">
        <f t="shared" ref="H292" si="134">SUM(F292+G292)*D292</f>
        <v>0</v>
      </c>
      <c r="I292" s="89"/>
      <c r="J292" s="10"/>
      <c r="K292"/>
      <c r="L292"/>
      <c r="M292"/>
      <c r="N292"/>
      <c r="O292"/>
      <c r="P292"/>
      <c r="Q292"/>
      <c r="R292"/>
      <c r="S292"/>
    </row>
    <row r="293" spans="1:19" x14ac:dyDescent="0.2">
      <c r="A293" s="87"/>
      <c r="B293" s="28"/>
      <c r="C293" s="29" t="s">
        <v>56</v>
      </c>
      <c r="D293" s="28">
        <v>1</v>
      </c>
      <c r="E293" s="28" t="s">
        <v>6</v>
      </c>
      <c r="F293" s="30"/>
      <c r="G293" s="55"/>
      <c r="H293" s="30">
        <f t="shared" ref="H293:H295" si="135">SUM(F293+G293)*D293</f>
        <v>0</v>
      </c>
      <c r="I293" s="89"/>
      <c r="J293" s="10"/>
      <c r="K293"/>
      <c r="L293"/>
      <c r="M293"/>
      <c r="N293"/>
      <c r="O293"/>
      <c r="P293"/>
      <c r="Q293"/>
      <c r="R293"/>
      <c r="S293"/>
    </row>
    <row r="294" spans="1:19" x14ac:dyDescent="0.2">
      <c r="A294" s="87"/>
      <c r="B294" s="28"/>
      <c r="C294" s="29" t="s">
        <v>78</v>
      </c>
      <c r="D294" s="28">
        <v>1</v>
      </c>
      <c r="E294" s="28" t="s">
        <v>6</v>
      </c>
      <c r="F294" s="55"/>
      <c r="G294" s="55"/>
      <c r="H294" s="30">
        <f t="shared" si="135"/>
        <v>0</v>
      </c>
      <c r="I294" s="89"/>
      <c r="J294" s="10"/>
      <c r="K294"/>
      <c r="L294"/>
      <c r="M294"/>
      <c r="N294"/>
      <c r="O294"/>
      <c r="P294"/>
      <c r="Q294"/>
      <c r="R294"/>
      <c r="S294"/>
    </row>
    <row r="295" spans="1:19" ht="22.5" x14ac:dyDescent="0.2">
      <c r="A295" s="87"/>
      <c r="B295" s="28"/>
      <c r="C295" s="29" t="s">
        <v>7</v>
      </c>
      <c r="D295" s="28">
        <v>1</v>
      </c>
      <c r="E295" s="28" t="s">
        <v>6</v>
      </c>
      <c r="F295" s="30"/>
      <c r="G295" s="55"/>
      <c r="H295" s="30">
        <f t="shared" si="135"/>
        <v>0</v>
      </c>
      <c r="I295" s="89"/>
      <c r="J295" s="10"/>
      <c r="K295"/>
      <c r="L295"/>
      <c r="M295"/>
      <c r="N295"/>
      <c r="O295"/>
      <c r="P295"/>
      <c r="Q295"/>
      <c r="R295"/>
      <c r="S295"/>
    </row>
    <row r="296" spans="1:19" ht="13.5" thickBot="1" x14ac:dyDescent="0.25">
      <c r="A296" s="96"/>
      <c r="B296" s="31"/>
      <c r="C296" s="50" t="s">
        <v>62</v>
      </c>
      <c r="D296" s="51" t="s">
        <v>37</v>
      </c>
      <c r="E296" s="51" t="s">
        <v>37</v>
      </c>
      <c r="F296" s="52"/>
      <c r="G296" s="52"/>
      <c r="H296" s="52">
        <f>SUM(H283:H295)</f>
        <v>0</v>
      </c>
      <c r="I296" s="90"/>
      <c r="J296" s="10"/>
      <c r="K296"/>
      <c r="L296"/>
      <c r="M296"/>
      <c r="N296"/>
      <c r="O296"/>
      <c r="P296"/>
      <c r="Q296"/>
      <c r="R296"/>
      <c r="S296"/>
    </row>
    <row r="297" spans="1:19" ht="12.75" customHeight="1" x14ac:dyDescent="0.2">
      <c r="A297" s="91">
        <v>25</v>
      </c>
      <c r="B297" s="18"/>
      <c r="C297" s="19" t="s">
        <v>14</v>
      </c>
      <c r="D297" s="18">
        <v>1</v>
      </c>
      <c r="E297" s="18" t="s">
        <v>3</v>
      </c>
      <c r="F297" s="54"/>
      <c r="G297" s="20"/>
      <c r="H297" s="20">
        <f t="shared" ref="H297" si="136">SUM(F297+G297)*D297</f>
        <v>0</v>
      </c>
      <c r="I297" s="94" t="s">
        <v>34</v>
      </c>
      <c r="J297" s="10"/>
      <c r="K297"/>
      <c r="L297"/>
      <c r="M297"/>
      <c r="N297"/>
      <c r="O297"/>
      <c r="P297"/>
      <c r="Q297"/>
      <c r="R297"/>
      <c r="S297"/>
    </row>
    <row r="298" spans="1:19" x14ac:dyDescent="0.2">
      <c r="A298" s="92"/>
      <c r="B298" s="21"/>
      <c r="C298" s="22" t="s">
        <v>16</v>
      </c>
      <c r="D298" s="21">
        <v>92</v>
      </c>
      <c r="E298" s="21" t="s">
        <v>4</v>
      </c>
      <c r="F298" s="55"/>
      <c r="G298" s="55"/>
      <c r="H298" s="23">
        <f>SUM(F298+G298)*D298</f>
        <v>0</v>
      </c>
      <c r="I298" s="94"/>
      <c r="J298" s="10"/>
      <c r="K298"/>
      <c r="L298"/>
      <c r="M298"/>
      <c r="N298"/>
      <c r="O298"/>
      <c r="P298"/>
      <c r="Q298"/>
      <c r="R298"/>
      <c r="S298"/>
    </row>
    <row r="299" spans="1:19" x14ac:dyDescent="0.2">
      <c r="A299" s="92"/>
      <c r="B299" s="21"/>
      <c r="C299" s="22" t="s">
        <v>55</v>
      </c>
      <c r="D299" s="21">
        <v>92</v>
      </c>
      <c r="E299" s="21" t="s">
        <v>4</v>
      </c>
      <c r="F299" s="55"/>
      <c r="G299" s="55"/>
      <c r="H299" s="23">
        <f t="shared" ref="H299:H300" si="137">SUM(F299+G299)*D299</f>
        <v>0</v>
      </c>
      <c r="I299" s="94"/>
      <c r="J299" s="10"/>
      <c r="K299"/>
      <c r="L299"/>
      <c r="M299"/>
      <c r="N299"/>
      <c r="O299"/>
      <c r="P299"/>
      <c r="Q299"/>
      <c r="R299"/>
      <c r="S299"/>
    </row>
    <row r="300" spans="1:19" x14ac:dyDescent="0.2">
      <c r="A300" s="92"/>
      <c r="B300" s="21"/>
      <c r="C300" s="22" t="s">
        <v>70</v>
      </c>
      <c r="D300" s="21">
        <v>2</v>
      </c>
      <c r="E300" s="21" t="s">
        <v>3</v>
      </c>
      <c r="F300" s="55"/>
      <c r="G300" s="55"/>
      <c r="H300" s="23">
        <f t="shared" si="137"/>
        <v>0</v>
      </c>
      <c r="I300" s="94"/>
      <c r="J300" s="10"/>
      <c r="K300"/>
      <c r="L300"/>
      <c r="M300"/>
      <c r="N300"/>
      <c r="O300"/>
      <c r="P300"/>
      <c r="Q300"/>
      <c r="R300"/>
      <c r="S300"/>
    </row>
    <row r="301" spans="1:19" x14ac:dyDescent="0.2">
      <c r="A301" s="92"/>
      <c r="B301" s="21"/>
      <c r="C301" s="22" t="s">
        <v>61</v>
      </c>
      <c r="D301" s="21">
        <v>1</v>
      </c>
      <c r="E301" s="21" t="s">
        <v>6</v>
      </c>
      <c r="F301" s="23"/>
      <c r="G301" s="55"/>
      <c r="H301" s="23">
        <f>SUM(F301+G301)*D301</f>
        <v>0</v>
      </c>
      <c r="I301" s="94"/>
      <c r="J301" s="10"/>
      <c r="K301"/>
      <c r="L301"/>
      <c r="M301"/>
      <c r="N301"/>
      <c r="O301"/>
      <c r="P301"/>
      <c r="Q301"/>
      <c r="R301"/>
      <c r="S301"/>
    </row>
    <row r="302" spans="1:19" x14ac:dyDescent="0.2">
      <c r="A302" s="92"/>
      <c r="B302" s="21"/>
      <c r="C302" s="22" t="s">
        <v>58</v>
      </c>
      <c r="D302" s="21">
        <v>3</v>
      </c>
      <c r="E302" s="21" t="s">
        <v>4</v>
      </c>
      <c r="F302" s="55"/>
      <c r="G302" s="55"/>
      <c r="H302" s="23">
        <f t="shared" ref="H302" si="138">SUM(F302+G302)*D302</f>
        <v>0</v>
      </c>
      <c r="I302" s="94"/>
      <c r="J302" s="10"/>
      <c r="K302"/>
      <c r="L302"/>
      <c r="M302"/>
      <c r="N302"/>
      <c r="O302"/>
      <c r="P302"/>
      <c r="Q302"/>
      <c r="R302"/>
      <c r="S302"/>
    </row>
    <row r="303" spans="1:19" x14ac:dyDescent="0.2">
      <c r="A303" s="92"/>
      <c r="B303" s="21"/>
      <c r="C303" s="22" t="s">
        <v>59</v>
      </c>
      <c r="D303" s="21">
        <v>3</v>
      </c>
      <c r="E303" s="21" t="s">
        <v>4</v>
      </c>
      <c r="F303" s="55"/>
      <c r="G303" s="55"/>
      <c r="H303" s="23">
        <f t="shared" ref="H303" si="139">SUM(F303+G303)*D303</f>
        <v>0</v>
      </c>
      <c r="I303" s="94"/>
      <c r="J303" s="10"/>
      <c r="K303"/>
      <c r="L303"/>
      <c r="M303"/>
      <c r="N303"/>
      <c r="O303"/>
      <c r="P303"/>
      <c r="Q303"/>
      <c r="R303"/>
      <c r="S303"/>
    </row>
    <row r="304" spans="1:19" x14ac:dyDescent="0.2">
      <c r="A304" s="92"/>
      <c r="B304" s="21"/>
      <c r="C304" s="22" t="s">
        <v>94</v>
      </c>
      <c r="D304" s="21">
        <v>1</v>
      </c>
      <c r="E304" s="21" t="s">
        <v>6</v>
      </c>
      <c r="F304" s="23"/>
      <c r="G304" s="55"/>
      <c r="H304" s="23">
        <f>SUM(F304+G304)*D304</f>
        <v>0</v>
      </c>
      <c r="I304" s="94"/>
      <c r="J304" s="10"/>
      <c r="K304"/>
      <c r="L304"/>
      <c r="M304"/>
      <c r="N304"/>
      <c r="O304"/>
      <c r="P304"/>
      <c r="Q304"/>
      <c r="R304"/>
      <c r="S304"/>
    </row>
    <row r="305" spans="1:19" x14ac:dyDescent="0.2">
      <c r="A305" s="92"/>
      <c r="B305" s="21"/>
      <c r="C305" s="22" t="s">
        <v>36</v>
      </c>
      <c r="D305" s="21">
        <v>1</v>
      </c>
      <c r="E305" s="21" t="s">
        <v>6</v>
      </c>
      <c r="F305" s="55"/>
      <c r="G305" s="23"/>
      <c r="H305" s="23">
        <f t="shared" ref="H305" si="140">SUM(F305+G305)*D305</f>
        <v>0</v>
      </c>
      <c r="I305" s="94"/>
      <c r="J305" s="10"/>
      <c r="K305"/>
      <c r="L305"/>
      <c r="M305"/>
      <c r="N305"/>
      <c r="O305"/>
      <c r="P305"/>
      <c r="Q305"/>
      <c r="R305"/>
      <c r="S305"/>
    </row>
    <row r="306" spans="1:19" x14ac:dyDescent="0.2">
      <c r="A306" s="92"/>
      <c r="B306" s="21"/>
      <c r="C306" s="22" t="s">
        <v>95</v>
      </c>
      <c r="D306" s="21">
        <v>8</v>
      </c>
      <c r="E306" s="21" t="s">
        <v>60</v>
      </c>
      <c r="F306" s="23"/>
      <c r="G306" s="55"/>
      <c r="H306" s="23">
        <f t="shared" ref="H306" si="141">SUM(F306+G306)*D306</f>
        <v>0</v>
      </c>
      <c r="I306" s="94"/>
      <c r="J306" s="10"/>
      <c r="K306"/>
      <c r="L306"/>
      <c r="M306"/>
      <c r="N306"/>
      <c r="O306"/>
      <c r="P306"/>
      <c r="Q306"/>
      <c r="R306"/>
      <c r="S306"/>
    </row>
    <row r="307" spans="1:19" x14ac:dyDescent="0.2">
      <c r="A307" s="92"/>
      <c r="B307" s="21"/>
      <c r="C307" s="22" t="s">
        <v>56</v>
      </c>
      <c r="D307" s="21">
        <v>1</v>
      </c>
      <c r="E307" s="21" t="s">
        <v>6</v>
      </c>
      <c r="F307" s="23"/>
      <c r="G307" s="55"/>
      <c r="H307" s="23">
        <f t="shared" ref="H307:H309" si="142">SUM(F307+G307)*D307</f>
        <v>0</v>
      </c>
      <c r="I307" s="94"/>
      <c r="J307" s="10"/>
      <c r="K307"/>
      <c r="L307"/>
      <c r="M307"/>
      <c r="N307"/>
      <c r="O307"/>
      <c r="P307"/>
      <c r="Q307"/>
      <c r="R307"/>
      <c r="S307"/>
    </row>
    <row r="308" spans="1:19" x14ac:dyDescent="0.2">
      <c r="A308" s="92"/>
      <c r="B308" s="21"/>
      <c r="C308" s="22" t="s">
        <v>78</v>
      </c>
      <c r="D308" s="21">
        <v>1</v>
      </c>
      <c r="E308" s="21" t="s">
        <v>6</v>
      </c>
      <c r="F308" s="55"/>
      <c r="G308" s="55"/>
      <c r="H308" s="23">
        <f t="shared" si="142"/>
        <v>0</v>
      </c>
      <c r="I308" s="94"/>
      <c r="J308" s="10"/>
      <c r="K308"/>
      <c r="L308"/>
      <c r="M308"/>
      <c r="N308"/>
      <c r="O308"/>
      <c r="P308"/>
      <c r="Q308"/>
      <c r="R308"/>
      <c r="S308"/>
    </row>
    <row r="309" spans="1:19" ht="22.5" x14ac:dyDescent="0.2">
      <c r="A309" s="92"/>
      <c r="B309" s="21"/>
      <c r="C309" s="22" t="s">
        <v>7</v>
      </c>
      <c r="D309" s="21">
        <v>1</v>
      </c>
      <c r="E309" s="21" t="s">
        <v>6</v>
      </c>
      <c r="F309" s="23"/>
      <c r="G309" s="55"/>
      <c r="H309" s="23">
        <f t="shared" si="142"/>
        <v>0</v>
      </c>
      <c r="I309" s="94"/>
      <c r="J309" s="10"/>
      <c r="K309"/>
      <c r="L309"/>
      <c r="M309"/>
      <c r="N309"/>
      <c r="O309"/>
      <c r="P309"/>
      <c r="Q309"/>
      <c r="R309"/>
      <c r="S309"/>
    </row>
    <row r="310" spans="1:19" ht="13.5" thickBot="1" x14ac:dyDescent="0.25">
      <c r="A310" s="93"/>
      <c r="B310" s="24"/>
      <c r="C310" s="50" t="s">
        <v>62</v>
      </c>
      <c r="D310" s="51" t="s">
        <v>37</v>
      </c>
      <c r="E310" s="51" t="s">
        <v>37</v>
      </c>
      <c r="F310" s="52"/>
      <c r="G310" s="52"/>
      <c r="H310" s="52">
        <f>SUM(H297:H309)</f>
        <v>0</v>
      </c>
      <c r="I310" s="95"/>
      <c r="J310" s="10"/>
      <c r="K310"/>
      <c r="L310"/>
      <c r="M310"/>
      <c r="N310"/>
      <c r="O310"/>
      <c r="P310"/>
      <c r="Q310"/>
      <c r="R310"/>
      <c r="S310"/>
    </row>
    <row r="311" spans="1:19" ht="12.75" customHeight="1" x14ac:dyDescent="0.2">
      <c r="A311" s="86">
        <v>26</v>
      </c>
      <c r="B311" s="25"/>
      <c r="C311" s="26" t="s">
        <v>14</v>
      </c>
      <c r="D311" s="25">
        <v>1</v>
      </c>
      <c r="E311" s="25" t="s">
        <v>3</v>
      </c>
      <c r="F311" s="54"/>
      <c r="G311" s="27"/>
      <c r="H311" s="27">
        <f t="shared" ref="H311" si="143">SUM(F311+G311)*D311</f>
        <v>0</v>
      </c>
      <c r="I311" s="89" t="s">
        <v>35</v>
      </c>
      <c r="J311" s="10"/>
      <c r="K311"/>
      <c r="L311"/>
      <c r="M311"/>
      <c r="N311"/>
      <c r="O311"/>
      <c r="P311"/>
      <c r="Q311"/>
      <c r="R311"/>
      <c r="S311"/>
    </row>
    <row r="312" spans="1:19" x14ac:dyDescent="0.2">
      <c r="A312" s="87"/>
      <c r="B312" s="28"/>
      <c r="C312" s="29" t="s">
        <v>16</v>
      </c>
      <c r="D312" s="28">
        <v>100</v>
      </c>
      <c r="E312" s="28" t="s">
        <v>4</v>
      </c>
      <c r="F312" s="55"/>
      <c r="G312" s="55"/>
      <c r="H312" s="30">
        <f>SUM(F312+G312)*D312</f>
        <v>0</v>
      </c>
      <c r="I312" s="89"/>
      <c r="J312" s="10"/>
      <c r="K312"/>
      <c r="L312"/>
      <c r="M312"/>
      <c r="N312"/>
      <c r="O312"/>
      <c r="P312"/>
      <c r="Q312"/>
      <c r="R312"/>
      <c r="S312"/>
    </row>
    <row r="313" spans="1:19" x14ac:dyDescent="0.2">
      <c r="A313" s="87"/>
      <c r="B313" s="28"/>
      <c r="C313" s="29" t="s">
        <v>55</v>
      </c>
      <c r="D313" s="28">
        <v>100</v>
      </c>
      <c r="E313" s="28" t="s">
        <v>4</v>
      </c>
      <c r="F313" s="55"/>
      <c r="G313" s="55"/>
      <c r="H313" s="30">
        <f t="shared" ref="H313:H314" si="144">SUM(F313+G313)*D313</f>
        <v>0</v>
      </c>
      <c r="I313" s="89"/>
      <c r="J313" s="10"/>
      <c r="K313"/>
      <c r="L313"/>
      <c r="M313"/>
      <c r="N313"/>
      <c r="O313"/>
      <c r="P313"/>
      <c r="Q313"/>
      <c r="R313"/>
      <c r="S313"/>
    </row>
    <row r="314" spans="1:19" x14ac:dyDescent="0.2">
      <c r="A314" s="87"/>
      <c r="B314" s="28"/>
      <c r="C314" s="29" t="s">
        <v>70</v>
      </c>
      <c r="D314" s="28">
        <v>2</v>
      </c>
      <c r="E314" s="28" t="s">
        <v>3</v>
      </c>
      <c r="F314" s="55"/>
      <c r="G314" s="55"/>
      <c r="H314" s="30">
        <f t="shared" si="144"/>
        <v>0</v>
      </c>
      <c r="I314" s="89"/>
      <c r="J314" s="10"/>
      <c r="K314"/>
      <c r="L314"/>
      <c r="M314"/>
      <c r="N314"/>
      <c r="O314"/>
      <c r="P314"/>
      <c r="Q314"/>
      <c r="R314"/>
      <c r="S314"/>
    </row>
    <row r="315" spans="1:19" x14ac:dyDescent="0.2">
      <c r="A315" s="87"/>
      <c r="B315" s="28"/>
      <c r="C315" s="29" t="s">
        <v>61</v>
      </c>
      <c r="D315" s="28">
        <v>1</v>
      </c>
      <c r="E315" s="28" t="s">
        <v>6</v>
      </c>
      <c r="F315" s="30"/>
      <c r="G315" s="55"/>
      <c r="H315" s="30">
        <f>SUM(F315+G315)*D315</f>
        <v>0</v>
      </c>
      <c r="I315" s="89"/>
      <c r="J315" s="10"/>
      <c r="K315"/>
      <c r="L315"/>
      <c r="M315"/>
      <c r="N315"/>
      <c r="O315"/>
      <c r="P315"/>
      <c r="Q315"/>
      <c r="R315"/>
      <c r="S315"/>
    </row>
    <row r="316" spans="1:19" x14ac:dyDescent="0.2">
      <c r="A316" s="87"/>
      <c r="B316" s="28"/>
      <c r="C316" s="29" t="s">
        <v>58</v>
      </c>
      <c r="D316" s="28">
        <v>3</v>
      </c>
      <c r="E316" s="28" t="s">
        <v>4</v>
      </c>
      <c r="F316" s="55"/>
      <c r="G316" s="55"/>
      <c r="H316" s="30">
        <f t="shared" ref="H316" si="145">SUM(F316+G316)*D316</f>
        <v>0</v>
      </c>
      <c r="I316" s="89"/>
      <c r="J316" s="10"/>
      <c r="K316"/>
      <c r="L316"/>
      <c r="M316"/>
      <c r="N316"/>
      <c r="O316"/>
      <c r="P316"/>
      <c r="Q316"/>
      <c r="R316"/>
      <c r="S316"/>
    </row>
    <row r="317" spans="1:19" x14ac:dyDescent="0.2">
      <c r="A317" s="87"/>
      <c r="B317" s="28"/>
      <c r="C317" s="29" t="s">
        <v>59</v>
      </c>
      <c r="D317" s="28">
        <v>3</v>
      </c>
      <c r="E317" s="28" t="s">
        <v>4</v>
      </c>
      <c r="F317" s="55"/>
      <c r="G317" s="55"/>
      <c r="H317" s="30">
        <f t="shared" ref="H317" si="146">SUM(F317+G317)*D317</f>
        <v>0</v>
      </c>
      <c r="I317" s="89"/>
      <c r="J317" s="10"/>
      <c r="K317"/>
      <c r="L317"/>
      <c r="M317"/>
      <c r="N317"/>
      <c r="O317"/>
      <c r="P317"/>
      <c r="Q317"/>
      <c r="R317"/>
      <c r="S317"/>
    </row>
    <row r="318" spans="1:19" x14ac:dyDescent="0.2">
      <c r="A318" s="87"/>
      <c r="B318" s="28"/>
      <c r="C318" s="29" t="s">
        <v>94</v>
      </c>
      <c r="D318" s="28">
        <v>1</v>
      </c>
      <c r="E318" s="28" t="s">
        <v>6</v>
      </c>
      <c r="F318" s="30"/>
      <c r="G318" s="55"/>
      <c r="H318" s="30">
        <f>SUM(F318+G318)*D318</f>
        <v>0</v>
      </c>
      <c r="I318" s="89"/>
      <c r="J318" s="10"/>
      <c r="K318"/>
      <c r="L318"/>
      <c r="M318"/>
      <c r="N318"/>
      <c r="O318"/>
      <c r="P318"/>
      <c r="Q318"/>
      <c r="R318"/>
      <c r="S318"/>
    </row>
    <row r="319" spans="1:19" x14ac:dyDescent="0.2">
      <c r="A319" s="87"/>
      <c r="B319" s="28"/>
      <c r="C319" s="29" t="s">
        <v>36</v>
      </c>
      <c r="D319" s="28">
        <v>1</v>
      </c>
      <c r="E319" s="28" t="s">
        <v>6</v>
      </c>
      <c r="F319" s="55"/>
      <c r="G319" s="30"/>
      <c r="H319" s="30">
        <f t="shared" ref="H319" si="147">SUM(F319+G319)*D319</f>
        <v>0</v>
      </c>
      <c r="I319" s="89"/>
      <c r="J319" s="10"/>
      <c r="K319"/>
      <c r="L319"/>
      <c r="M319"/>
      <c r="N319"/>
      <c r="O319"/>
      <c r="P319"/>
      <c r="Q319"/>
      <c r="R319"/>
      <c r="S319"/>
    </row>
    <row r="320" spans="1:19" x14ac:dyDescent="0.2">
      <c r="A320" s="87"/>
      <c r="B320" s="28"/>
      <c r="C320" s="29" t="s">
        <v>95</v>
      </c>
      <c r="D320" s="28">
        <v>8</v>
      </c>
      <c r="E320" s="28" t="s">
        <v>60</v>
      </c>
      <c r="F320" s="30"/>
      <c r="G320" s="55"/>
      <c r="H320" s="30">
        <f t="shared" ref="H320" si="148">SUM(F320+G320)*D320</f>
        <v>0</v>
      </c>
      <c r="I320" s="89"/>
      <c r="J320" s="10"/>
      <c r="K320"/>
      <c r="L320"/>
      <c r="M320"/>
      <c r="N320"/>
      <c r="O320"/>
      <c r="P320"/>
      <c r="Q320"/>
      <c r="R320"/>
      <c r="S320"/>
    </row>
    <row r="321" spans="1:19" x14ac:dyDescent="0.2">
      <c r="A321" s="87"/>
      <c r="B321" s="28"/>
      <c r="C321" s="29" t="s">
        <v>56</v>
      </c>
      <c r="D321" s="28">
        <v>1</v>
      </c>
      <c r="E321" s="28" t="s">
        <v>6</v>
      </c>
      <c r="F321" s="30"/>
      <c r="G321" s="55"/>
      <c r="H321" s="30">
        <f t="shared" ref="H321:H323" si="149">SUM(F321+G321)*D321</f>
        <v>0</v>
      </c>
      <c r="I321" s="89"/>
      <c r="J321" s="10"/>
      <c r="K321"/>
      <c r="L321"/>
      <c r="M321"/>
      <c r="N321"/>
      <c r="O321"/>
      <c r="P321"/>
      <c r="Q321"/>
      <c r="R321"/>
      <c r="S321"/>
    </row>
    <row r="322" spans="1:19" x14ac:dyDescent="0.2">
      <c r="A322" s="87"/>
      <c r="B322" s="28"/>
      <c r="C322" s="29" t="s">
        <v>78</v>
      </c>
      <c r="D322" s="28">
        <v>1</v>
      </c>
      <c r="E322" s="28" t="s">
        <v>6</v>
      </c>
      <c r="F322" s="55"/>
      <c r="G322" s="55"/>
      <c r="H322" s="30">
        <f t="shared" si="149"/>
        <v>0</v>
      </c>
      <c r="I322" s="89"/>
      <c r="J322" s="10"/>
      <c r="K322"/>
      <c r="L322"/>
      <c r="M322"/>
      <c r="N322"/>
      <c r="O322"/>
      <c r="P322"/>
      <c r="Q322"/>
      <c r="R322"/>
      <c r="S322"/>
    </row>
    <row r="323" spans="1:19" ht="22.5" x14ac:dyDescent="0.2">
      <c r="A323" s="87"/>
      <c r="B323" s="28"/>
      <c r="C323" s="29" t="s">
        <v>7</v>
      </c>
      <c r="D323" s="28">
        <v>1</v>
      </c>
      <c r="E323" s="28" t="s">
        <v>6</v>
      </c>
      <c r="F323" s="30"/>
      <c r="G323" s="55"/>
      <c r="H323" s="30">
        <f t="shared" si="149"/>
        <v>0</v>
      </c>
      <c r="I323" s="89"/>
      <c r="J323" s="10"/>
      <c r="K323"/>
      <c r="L323"/>
      <c r="M323"/>
      <c r="N323"/>
      <c r="O323"/>
      <c r="P323"/>
      <c r="Q323"/>
      <c r="R323"/>
      <c r="S323"/>
    </row>
    <row r="324" spans="1:19" ht="13.5" thickBot="1" x14ac:dyDescent="0.25">
      <c r="A324" s="88"/>
      <c r="B324" s="32"/>
      <c r="C324" s="47" t="s">
        <v>62</v>
      </c>
      <c r="D324" s="48" t="s">
        <v>37</v>
      </c>
      <c r="E324" s="48" t="s">
        <v>37</v>
      </c>
      <c r="F324" s="49"/>
      <c r="G324" s="49"/>
      <c r="H324" s="49">
        <f>SUM(H311:H323)</f>
        <v>0</v>
      </c>
      <c r="I324" s="90"/>
      <c r="J324" s="10"/>
      <c r="K324"/>
      <c r="L324"/>
      <c r="M324"/>
      <c r="N324"/>
      <c r="O324"/>
      <c r="P324"/>
      <c r="Q324"/>
      <c r="R324"/>
      <c r="S324"/>
    </row>
    <row r="325" spans="1:19" ht="28.5" customHeight="1" x14ac:dyDescent="0.2">
      <c r="A325" s="104">
        <v>27</v>
      </c>
      <c r="B325" s="18"/>
      <c r="C325" s="19" t="s">
        <v>76</v>
      </c>
      <c r="D325" s="18">
        <v>40</v>
      </c>
      <c r="E325" s="18" t="s">
        <v>60</v>
      </c>
      <c r="F325" s="20"/>
      <c r="G325" s="54"/>
      <c r="H325" s="20">
        <f>SUM(F325+G325)*D325</f>
        <v>0</v>
      </c>
      <c r="I325" s="108" t="s">
        <v>75</v>
      </c>
    </row>
    <row r="326" spans="1:19" ht="27.75" customHeight="1" x14ac:dyDescent="0.2">
      <c r="A326" s="106"/>
      <c r="B326" s="21"/>
      <c r="C326" s="22" t="s">
        <v>96</v>
      </c>
      <c r="D326" s="21">
        <v>4</v>
      </c>
      <c r="E326" s="21" t="s">
        <v>6</v>
      </c>
      <c r="F326" s="23"/>
      <c r="G326" s="55"/>
      <c r="H326" s="23">
        <f>SUM(F326+G326)*D326</f>
        <v>0</v>
      </c>
      <c r="I326" s="109"/>
    </row>
    <row r="327" spans="1:19" ht="16.5" customHeight="1" thickBot="1" x14ac:dyDescent="0.25">
      <c r="A327" s="107"/>
      <c r="B327" s="24"/>
      <c r="C327" s="50" t="s">
        <v>77</v>
      </c>
      <c r="D327" s="51" t="s">
        <v>37</v>
      </c>
      <c r="E327" s="51" t="s">
        <v>37</v>
      </c>
      <c r="F327" s="52"/>
      <c r="G327" s="52"/>
      <c r="H327" s="52">
        <f>SUM(H325:H326)</f>
        <v>0</v>
      </c>
      <c r="I327" s="110"/>
    </row>
    <row r="328" spans="1:19" ht="0.75" customHeight="1" thickBot="1" x14ac:dyDescent="0.25">
      <c r="A328" s="5"/>
      <c r="B328" s="6"/>
      <c r="C328" s="7"/>
      <c r="D328" s="6"/>
      <c r="E328" s="6"/>
      <c r="F328" s="8"/>
      <c r="G328" s="8"/>
      <c r="H328" s="52">
        <f t="shared" ref="H328" si="150">SUM(H326:H327)</f>
        <v>0</v>
      </c>
      <c r="I328" s="34"/>
    </row>
    <row r="329" spans="1:19" ht="30" customHeight="1" thickBot="1" x14ac:dyDescent="0.25">
      <c r="A329" s="67">
        <v>28</v>
      </c>
      <c r="B329" s="114" t="s">
        <v>89</v>
      </c>
      <c r="C329" s="115"/>
      <c r="D329" s="115"/>
      <c r="E329" s="115"/>
      <c r="F329" s="115"/>
      <c r="G329" s="116"/>
      <c r="H329" s="81">
        <f>H327+H324+H310+H296+H282+H268+H254+H240+H226+H212+H198+H184+H170+H156+H142+H128</f>
        <v>0</v>
      </c>
      <c r="I329" s="68"/>
    </row>
    <row r="330" spans="1:19" ht="30" customHeight="1" thickBot="1" x14ac:dyDescent="0.25">
      <c r="A330" s="53">
        <v>29</v>
      </c>
      <c r="B330" s="117" t="s">
        <v>90</v>
      </c>
      <c r="C330" s="118"/>
      <c r="D330" s="118"/>
      <c r="E330" s="118"/>
      <c r="F330" s="118"/>
      <c r="G330" s="118"/>
      <c r="H330" s="82">
        <f>H329+H111</f>
        <v>0</v>
      </c>
      <c r="I330" s="58"/>
    </row>
    <row r="332" spans="1:19" x14ac:dyDescent="0.2">
      <c r="B332" s="77" t="s">
        <v>73</v>
      </c>
    </row>
    <row r="333" spans="1:19" ht="15" customHeight="1" x14ac:dyDescent="0.2">
      <c r="B333" s="97" t="s">
        <v>92</v>
      </c>
      <c r="C333" s="97"/>
      <c r="D333" s="97"/>
      <c r="E333" s="97"/>
      <c r="F333" s="97"/>
      <c r="G333" s="97"/>
      <c r="H333" s="97"/>
    </row>
    <row r="334" spans="1:19" ht="15" x14ac:dyDescent="0.2">
      <c r="B334" s="97" t="s">
        <v>91</v>
      </c>
      <c r="C334" s="97"/>
      <c r="D334" s="97"/>
      <c r="E334" s="97"/>
      <c r="F334" s="97"/>
      <c r="G334" s="97"/>
      <c r="H334" s="97"/>
    </row>
    <row r="335" spans="1:19" ht="15" x14ac:dyDescent="0.2">
      <c r="B335" s="97" t="s">
        <v>100</v>
      </c>
      <c r="C335" s="97"/>
      <c r="D335" s="97"/>
      <c r="E335" s="97"/>
      <c r="F335" s="97"/>
      <c r="G335" s="97"/>
      <c r="H335" s="97"/>
    </row>
    <row r="336" spans="1:19" ht="15" x14ac:dyDescent="0.2">
      <c r="B336" s="17"/>
      <c r="C336" s="17"/>
      <c r="D336" s="17"/>
      <c r="E336" s="17"/>
    </row>
    <row r="337" spans="2:8" x14ac:dyDescent="0.2">
      <c r="B337" s="78" t="s">
        <v>98</v>
      </c>
      <c r="G337" s="3"/>
      <c r="H337" s="4"/>
    </row>
    <row r="339" spans="2:8" ht="17.25" customHeight="1" x14ac:dyDescent="0.2">
      <c r="B339" s="1" t="s">
        <v>97</v>
      </c>
      <c r="C339" s="79" t="s">
        <v>99</v>
      </c>
    </row>
  </sheetData>
  <protectedRanges>
    <protectedRange sqref="F8:G29 F31:F32 G32:G37 F34:F37 F39:F42 G40:G46 F44:F45 F47 G48:G51 F50 F53:F56 G54:G60 F58:F59 F61 G62:G65 F64 F67:F70 G68:G74 F72:F73 F75 G76:G79 F78 F81:F84 G82:G88 F86:F87 F89 G90:G93 F92 F95:F98 G96:G102 F100:F101 F103 F106 G104:G107 G109" name="Oblast1"/>
  </protectedRanges>
  <mergeCells count="60">
    <mergeCell ref="B111:G111"/>
    <mergeCell ref="B329:G329"/>
    <mergeCell ref="B330:G330"/>
    <mergeCell ref="A4:I4"/>
    <mergeCell ref="B334:H334"/>
    <mergeCell ref="A10:A11"/>
    <mergeCell ref="A115:A128"/>
    <mergeCell ref="I115:I128"/>
    <mergeCell ref="A31:A38"/>
    <mergeCell ref="I31:I38"/>
    <mergeCell ref="A129:A142"/>
    <mergeCell ref="I129:I142"/>
    <mergeCell ref="A143:A156"/>
    <mergeCell ref="I143:I156"/>
    <mergeCell ref="A157:A170"/>
    <mergeCell ref="I157:I170"/>
    <mergeCell ref="B335:H335"/>
    <mergeCell ref="B333:H333"/>
    <mergeCell ref="I8:I30"/>
    <mergeCell ref="A3:I3"/>
    <mergeCell ref="A109:A110"/>
    <mergeCell ref="A325:A327"/>
    <mergeCell ref="I325:I327"/>
    <mergeCell ref="I185:I198"/>
    <mergeCell ref="I39:I52"/>
    <mergeCell ref="A53:A66"/>
    <mergeCell ref="I53:I66"/>
    <mergeCell ref="A67:A80"/>
    <mergeCell ref="I67:I80"/>
    <mergeCell ref="A12:A30"/>
    <mergeCell ref="A269:A282"/>
    <mergeCell ref="A8:A9"/>
    <mergeCell ref="A171:A184"/>
    <mergeCell ref="I171:I184"/>
    <mergeCell ref="A185:A198"/>
    <mergeCell ref="A199:A212"/>
    <mergeCell ref="I199:I212"/>
    <mergeCell ref="A283:A296"/>
    <mergeCell ref="I283:I296"/>
    <mergeCell ref="A227:A240"/>
    <mergeCell ref="I227:I240"/>
    <mergeCell ref="A241:A254"/>
    <mergeCell ref="I241:I254"/>
    <mergeCell ref="A255:A268"/>
    <mergeCell ref="H2:I2"/>
    <mergeCell ref="A7:I7"/>
    <mergeCell ref="A113:I113"/>
    <mergeCell ref="A311:A324"/>
    <mergeCell ref="I311:I324"/>
    <mergeCell ref="A297:A310"/>
    <mergeCell ref="I297:I310"/>
    <mergeCell ref="A39:A52"/>
    <mergeCell ref="I255:I268"/>
    <mergeCell ref="A95:A108"/>
    <mergeCell ref="A213:A226"/>
    <mergeCell ref="I213:I226"/>
    <mergeCell ref="A81:A94"/>
    <mergeCell ref="I81:I94"/>
    <mergeCell ref="I95:I108"/>
    <mergeCell ref="I269:I282"/>
  </mergeCells>
  <phoneticPr fontId="8" type="noConversion"/>
  <pageMargins left="0.59055118110236227" right="0.39370078740157483" top="0.78740157480314965" bottom="0.59055118110236227" header="0.31496062992125984" footer="0.31496062992125984"/>
  <pageSetup paperSize="9" scale="76" fitToHeight="0" orientation="landscape" r:id="rId1"/>
  <headerFooter>
    <oddHeader>&amp;L&amp;G&amp;R&amp;"-,Tučné"&amp;12Položkový rozpočet</oddHeader>
    <oddFooter>&amp;L&amp;"-,Tučné"&amp;A&amp;R&amp;"-,Tučné"&amp;8&amp;P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b04012-9ab3-4e2d-86c3-e7d10f50ea31" xsi:nil="true"/>
    <lcf76f155ced4ddcb4097134ff3c332f xmlns="0c42a46e-e9b7-4212-aa5e-3e25738a0f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6FD35A79176A41864F2888DBBF367C" ma:contentTypeVersion="19" ma:contentTypeDescription="Vytvoří nový dokument" ma:contentTypeScope="" ma:versionID="9e7e46450203e9d162f58738115bc534">
  <xsd:schema xmlns:xsd="http://www.w3.org/2001/XMLSchema" xmlns:xs="http://www.w3.org/2001/XMLSchema" xmlns:p="http://schemas.microsoft.com/office/2006/metadata/properties" xmlns:ns2="b3b04012-9ab3-4e2d-86c3-e7d10f50ea31" xmlns:ns3="0c42a46e-e9b7-4212-aa5e-3e25738a0f6e" targetNamespace="http://schemas.microsoft.com/office/2006/metadata/properties" ma:root="true" ma:fieldsID="c4c457ef49eb68b7470262fe20980f54" ns2:_="" ns3:_="">
    <xsd:import namespace="b3b04012-9ab3-4e2d-86c3-e7d10f50ea31"/>
    <xsd:import namespace="0c42a46e-e9b7-4212-aa5e-3e25738a0f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04012-9ab3-4e2d-86c3-e7d10f50ea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870c01a-d701-473b-93db-ed5f9245b667}" ma:internalName="TaxCatchAll" ma:showField="CatchAllData" ma:web="b3b04012-9ab3-4e2d-86c3-e7d10f50e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2a46e-e9b7-4212-aa5e-3e25738a0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2179620-38e0-4229-b72d-e1b47330b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C414D-CE94-4844-842F-C5B4124C2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9B6AA-4B43-4968-AEB3-84B755A4B4B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0c42a46e-e9b7-4212-aa5e-3e25738a0f6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b04012-9ab3-4e2d-86c3-e7d10f50ea31"/>
  </ds:schemaRefs>
</ds:datastoreItem>
</file>

<file path=customXml/itemProps3.xml><?xml version="1.0" encoding="utf-8"?>
<ds:datastoreItem xmlns:ds="http://schemas.openxmlformats.org/officeDocument/2006/customXml" ds:itemID="{71D93EB3-B3BE-4001-A5FD-784AFD6AF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b04012-9ab3-4e2d-86c3-e7d10f50ea31"/>
    <ds:schemaRef ds:uri="0c42a46e-e9b7-4212-aa5e-3e25738a0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ČNB - wallboxy</vt:lpstr>
      <vt:lpstr>'ČNB - wallboxy'!Oblast_tisku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pfechtner</dc:creator>
  <cp:lastModifiedBy>Zárubová Tereza</cp:lastModifiedBy>
  <cp:lastPrinted>2023-04-28T10:38:52Z</cp:lastPrinted>
  <dcterms:created xsi:type="dcterms:W3CDTF">2022-10-15T19:10:35Z</dcterms:created>
  <dcterms:modified xsi:type="dcterms:W3CDTF">2025-06-27T10:15:31Z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2022-10-14T00:00:00Z</vt:filetime>
  </property>
  <property fmtid="{D5CDD505-2E9C-101B-9397-08002B2CF9AE}" pid="3" name="Creator">
    <vt:lpwstr>RICOH IM C3000</vt:lpwstr>
  </property>
  <property fmtid="{D5CDD505-2E9C-101B-9397-08002B2CF9AE}" pid="4" name="LastSaved">
    <vt:filetime>2022-10-15T00:00:00Z</vt:filetime>
  </property>
  <property fmtid="{D5CDD505-2E9C-101B-9397-08002B2CF9AE}" pid="5" name="Producer">
    <vt:lpwstr>RICOH IM C3000</vt:lpwstr>
  </property>
  <property fmtid="{D5CDD505-2E9C-101B-9397-08002B2CF9AE}" pid="6" name="ContentTypeId">
    <vt:lpwstr>0x010100936FD35A79176A41864F2888DBBF367C</vt:lpwstr>
  </property>
</Properties>
</file>