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9330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<sst xmlns="http://schemas.openxmlformats.org/spreadsheetml/2006/main" count="110" uniqueCount="42">
  <si>
    <t>BMW 530d</t>
  </si>
  <si>
    <t>Pojištění asistenčních služeb</t>
  </si>
  <si>
    <t>Počet sedadel</t>
  </si>
  <si>
    <t>Pojištění úrazu dopravovaných osob včetně řidiče</t>
  </si>
  <si>
    <t>Značka a typ vozidla</t>
  </si>
  <si>
    <t>Datum uvedení vozidla do provozu</t>
  </si>
  <si>
    <t>Obsah vznětového motoru</t>
  </si>
  <si>
    <t>BMW 530d xT</t>
  </si>
  <si>
    <t>BMW 525d</t>
  </si>
  <si>
    <t>Š. Superb 2,0 TDI 4x4</t>
  </si>
  <si>
    <t>VW Passat 2,0 TDI</t>
  </si>
  <si>
    <t>VW Passat 2,0 TDI Variant</t>
  </si>
  <si>
    <t>Opel Astra 1,7 DTH Caravan</t>
  </si>
  <si>
    <t>MB ATEGO 1524L - speciální vozidlo s neprůstřelnými skly</t>
  </si>
  <si>
    <t>Počet</t>
  </si>
  <si>
    <t>Sestava kompatibility pro 2014 - příloha č.2 - Cenová tabulka.xls</t>
  </si>
  <si>
    <t>Spustit: 15.9.2014 8:52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</si>
  <si>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</si>
  <si>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</si>
  <si>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</si>
  <si>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</si>
  <si>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</si>
  <si>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</si>
  <si>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r>
      <rPr>
        <b/>
        <sz val="14"/>
        <rFont val="Arial"/>
        <family val="2"/>
      </rPr>
      <t>Připojištění čelního skla</t>
    </r>
    <r>
      <rPr>
        <sz val="14"/>
        <rFont val="Arial"/>
        <family val="2"/>
      </rPr>
      <t xml:space="preserve"> - bez limitu plnění</t>
    </r>
  </si>
  <si>
    <r>
      <t>Povinné ručení</t>
    </r>
    <r>
      <rPr>
        <sz val="14"/>
        <rFont val="Arial"/>
        <family val="2"/>
      </rPr>
      <t xml:space="preserve"> </t>
    </r>
  </si>
  <si>
    <t>*) aktuální cena za výměnu čelního skla u vozidla MB ATEGO je  280 000,-Kč vč. DPH)</t>
  </si>
  <si>
    <r>
      <rPr>
        <b/>
        <sz val="16"/>
        <rFont val="Arial"/>
        <family val="2"/>
      </rPr>
      <t>X</t>
    </r>
    <r>
      <rPr>
        <sz val="14"/>
        <rFont val="Arial"/>
        <family val="2"/>
      </rPr>
      <t xml:space="preserve"> - toto čelní sklo má zadavatel k dispozici náhradní,  nebude požadovat pojistné plnění a nebude tedy započítáváno do celkové nabídkové ceny, uchazeč toto pole NEVYPLŇUJE !</t>
    </r>
  </si>
  <si>
    <r>
      <t>MB ATEGO 1324L - speciální vozidlo s neprůstřelnými skly</t>
    </r>
    <r>
      <rPr>
        <b/>
        <sz val="14"/>
        <rFont val="Arial CE"/>
        <family val="0"/>
      </rPr>
      <t>*)</t>
    </r>
  </si>
  <si>
    <t>Pojištění úrazu dopravovaných osob včetně řidiče u vozidel v majetku jiných právnických osob</t>
  </si>
  <si>
    <t>xx</t>
  </si>
  <si>
    <t>xxx</t>
  </si>
  <si>
    <t>x</t>
  </si>
  <si>
    <r>
      <rPr>
        <sz val="22"/>
        <rFont val="Arial"/>
        <family val="2"/>
      </rPr>
      <t xml:space="preserve">xx </t>
    </r>
    <r>
      <rPr>
        <sz val="14"/>
        <rFont val="Arial"/>
        <family val="2"/>
      </rPr>
      <t>- vozidla v majetku cizích právnických osob - uchazeč NEVYPLŇUJE</t>
    </r>
  </si>
  <si>
    <r>
      <t xml:space="preserve">xxx - </t>
    </r>
    <r>
      <rPr>
        <sz val="12"/>
        <rFont val="Arial"/>
        <family val="2"/>
      </rPr>
      <t>vozidla v majetku zadavatele - uchazeč NEVYPLŇUJE</t>
    </r>
  </si>
  <si>
    <r>
      <t xml:space="preserve">                                                                   Cenová tabulka: "Pojištění  vozidel ČNB"                                                                                            </t>
    </r>
    <r>
      <rPr>
        <b/>
        <sz val="14"/>
        <rFont val="Arial"/>
        <family val="2"/>
      </rPr>
      <t>příloha č. 2 poptávky</t>
    </r>
  </si>
  <si>
    <t>Celková nabídková cena v Kč</t>
  </si>
  <si>
    <t>Celková cena pojištění  na 1 vozidlo za    12měsíců v Kč</t>
  </si>
  <si>
    <t>Celková cena pojištění na 1 vozidlo za  48 měsíců v Kč</t>
  </si>
  <si>
    <t>Bližší specifikace jednotlivých položek je uvedena v  příloze č. 3 poptávky - Obchodní podmínky</t>
  </si>
  <si>
    <t>BMW 5</t>
  </si>
  <si>
    <t xml:space="preserve">BMW 5 </t>
  </si>
  <si>
    <r>
      <t>MB ATEGO 1524L -  speciální vozidlo s neprůstřelnými skly</t>
    </r>
    <r>
      <rPr>
        <b/>
        <sz val="14"/>
        <rFont val="Arial CE"/>
        <family val="0"/>
      </rPr>
      <t>*)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</si>
</sst>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1">
    <font>
      <sz val="10"/>
      <name val="Arial"/>
      <family val="0"/>
    </font>
    <font>
      <sz val="14"/>
      <name val="Arial CE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tabSelected="1" zoomScale="50" zoomScaleNormal="50" zoomScalePageLayoutView="0" workbookViewId="0" topLeftCell="A10">
      <selection activeCell="G31" sqref="G31"/>
    </sheetView>
  </sheetViews>
  <sheetFormatPr defaultColWidth="9.140625" defaultRowHeight="12.75"/>
  <cols>
    <col min="1" max="1" width="3.57421875" style="3" customWidth="1"/>
    <col min="2" max="2" width="6.8515625" style="3" customWidth="1"/>
    <col min="3" max="3" width="37.28125" style="3" customWidth="1"/>
    <col min="4" max="6" width="14.8515625" style="3" customWidth="1"/>
    <col min="7" max="13" width="32.7109375" style="3" customWidth="1"/>
    <col min="14" max="14" width="19.00390625" style="3" customWidth="1"/>
    <col min="15" max="16384" width="9.140625" style="3" customWidth="1"/>
  </cols>
  <sheetData>
    <row r="1" spans="2:13" ht="39.75" customHeight="1"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7.5" customHeight="1"/>
    <row r="3" spans="2:13" s="4" customFormat="1" ht="90">
      <c r="B3" s="20" t="s">
        <v>14</v>
      </c>
      <c r="C3" s="17" t="s">
        <v>4</v>
      </c>
      <c r="D3" s="17" t="s">
        <v>5</v>
      </c>
      <c r="E3" s="18" t="s">
        <v>6</v>
      </c>
      <c r="F3" s="17" t="s">
        <v>2</v>
      </c>
      <c r="G3" s="19" t="s">
        <v>24</v>
      </c>
      <c r="H3" s="17" t="s">
        <v>23</v>
      </c>
      <c r="I3" s="19" t="s">
        <v>3</v>
      </c>
      <c r="J3" s="19" t="s">
        <v>28</v>
      </c>
      <c r="K3" s="19" t="s">
        <v>1</v>
      </c>
      <c r="L3" s="19" t="s">
        <v>36</v>
      </c>
      <c r="M3" s="19" t="s">
        <v>37</v>
      </c>
    </row>
    <row r="4" spans="2:13" s="4" customFormat="1" ht="27.75">
      <c r="B4" s="33">
        <v>1</v>
      </c>
      <c r="C4" s="32" t="s">
        <v>39</v>
      </c>
      <c r="D4" s="17"/>
      <c r="E4" s="18"/>
      <c r="F4" s="35">
        <v>5</v>
      </c>
      <c r="G4" s="27" t="s">
        <v>29</v>
      </c>
      <c r="H4" s="27" t="s">
        <v>29</v>
      </c>
      <c r="I4" s="27" t="s">
        <v>29</v>
      </c>
      <c r="J4" s="40"/>
      <c r="K4" s="27" t="s">
        <v>29</v>
      </c>
      <c r="L4" s="36">
        <f aca="true" t="shared" si="0" ref="L4:L9">SUM(J4)</f>
        <v>0</v>
      </c>
      <c r="M4" s="21">
        <f>PRODUCT(L4*4)</f>
        <v>0</v>
      </c>
    </row>
    <row r="5" spans="2:13" s="4" customFormat="1" ht="27.75">
      <c r="B5" s="33">
        <v>2</v>
      </c>
      <c r="C5" s="32" t="s">
        <v>40</v>
      </c>
      <c r="D5" s="17"/>
      <c r="E5" s="18"/>
      <c r="F5" s="35">
        <v>5</v>
      </c>
      <c r="G5" s="27" t="s">
        <v>29</v>
      </c>
      <c r="H5" s="27" t="s">
        <v>29</v>
      </c>
      <c r="I5" s="27" t="s">
        <v>29</v>
      </c>
      <c r="J5" s="40"/>
      <c r="K5" s="27" t="s">
        <v>29</v>
      </c>
      <c r="L5" s="36">
        <f t="shared" si="0"/>
        <v>0</v>
      </c>
      <c r="M5" s="21">
        <f>PRODUCT(L4*4)</f>
        <v>0</v>
      </c>
    </row>
    <row r="6" spans="2:13" s="4" customFormat="1" ht="27.75">
      <c r="B6" s="33">
        <v>3</v>
      </c>
      <c r="C6" s="32" t="s">
        <v>39</v>
      </c>
      <c r="D6" s="17"/>
      <c r="E6" s="18"/>
      <c r="F6" s="35">
        <v>5</v>
      </c>
      <c r="G6" s="27" t="s">
        <v>29</v>
      </c>
      <c r="H6" s="27" t="s">
        <v>29</v>
      </c>
      <c r="I6" s="27" t="s">
        <v>29</v>
      </c>
      <c r="J6" s="40"/>
      <c r="K6" s="27" t="s">
        <v>29</v>
      </c>
      <c r="L6" s="36">
        <f t="shared" si="0"/>
        <v>0</v>
      </c>
      <c r="M6" s="21">
        <f aca="true" t="shared" si="1" ref="M6:M11">PRODUCT(L6*4)</f>
        <v>0</v>
      </c>
    </row>
    <row r="7" spans="2:13" s="4" customFormat="1" ht="27.75">
      <c r="B7" s="33">
        <v>4</v>
      </c>
      <c r="C7" s="32" t="s">
        <v>39</v>
      </c>
      <c r="D7" s="17"/>
      <c r="E7" s="18"/>
      <c r="F7" s="35">
        <v>5</v>
      </c>
      <c r="G7" s="27" t="s">
        <v>29</v>
      </c>
      <c r="H7" s="27" t="s">
        <v>29</v>
      </c>
      <c r="I7" s="27" t="s">
        <v>29</v>
      </c>
      <c r="J7" s="40"/>
      <c r="K7" s="27" t="s">
        <v>29</v>
      </c>
      <c r="L7" s="36">
        <f t="shared" si="0"/>
        <v>0</v>
      </c>
      <c r="M7" s="21">
        <f t="shared" si="1"/>
        <v>0</v>
      </c>
    </row>
    <row r="8" spans="2:13" s="4" customFormat="1" ht="27.75">
      <c r="B8" s="33">
        <v>5</v>
      </c>
      <c r="C8" s="32" t="s">
        <v>39</v>
      </c>
      <c r="D8" s="17"/>
      <c r="E8" s="18"/>
      <c r="F8" s="35">
        <v>5</v>
      </c>
      <c r="G8" s="27" t="s">
        <v>29</v>
      </c>
      <c r="H8" s="27" t="s">
        <v>29</v>
      </c>
      <c r="I8" s="27" t="s">
        <v>29</v>
      </c>
      <c r="J8" s="40"/>
      <c r="K8" s="27" t="s">
        <v>29</v>
      </c>
      <c r="L8" s="36">
        <f t="shared" si="0"/>
        <v>0</v>
      </c>
      <c r="M8" s="21">
        <f t="shared" si="1"/>
        <v>0</v>
      </c>
    </row>
    <row r="9" spans="2:13" s="4" customFormat="1" ht="27.75">
      <c r="B9" s="33">
        <v>6</v>
      </c>
      <c r="C9" s="32" t="s">
        <v>39</v>
      </c>
      <c r="D9" s="17"/>
      <c r="E9" s="18"/>
      <c r="F9" s="35">
        <v>5</v>
      </c>
      <c r="G9" s="27" t="s">
        <v>29</v>
      </c>
      <c r="H9" s="27" t="s">
        <v>29</v>
      </c>
      <c r="I9" s="27" t="s">
        <v>29</v>
      </c>
      <c r="J9" s="40"/>
      <c r="K9" s="27" t="s">
        <v>29</v>
      </c>
      <c r="L9" s="36">
        <f t="shared" si="0"/>
        <v>0</v>
      </c>
      <c r="M9" s="21">
        <f t="shared" si="1"/>
        <v>0</v>
      </c>
    </row>
    <row r="10" spans="2:13" ht="30.75" customHeight="1">
      <c r="B10" s="8">
        <v>7</v>
      </c>
      <c r="C10" s="2" t="s">
        <v>7</v>
      </c>
      <c r="D10" s="7">
        <v>2011</v>
      </c>
      <c r="E10" s="5">
        <v>2993</v>
      </c>
      <c r="F10" s="5">
        <v>5</v>
      </c>
      <c r="G10" s="29"/>
      <c r="H10" s="29"/>
      <c r="I10" s="40"/>
      <c r="J10" s="27" t="s">
        <v>30</v>
      </c>
      <c r="K10" s="29"/>
      <c r="L10" s="21">
        <f aca="true" t="shared" si="2" ref="L10:L15">SUM(G10+H10+I10+K10)</f>
        <v>0</v>
      </c>
      <c r="M10" s="21">
        <f t="shared" si="1"/>
        <v>0</v>
      </c>
    </row>
    <row r="11" spans="2:13" ht="30" customHeight="1">
      <c r="B11" s="8">
        <v>8</v>
      </c>
      <c r="C11" s="2" t="s">
        <v>7</v>
      </c>
      <c r="D11" s="7">
        <v>2011</v>
      </c>
      <c r="E11" s="5">
        <v>2993</v>
      </c>
      <c r="F11" s="5">
        <v>5</v>
      </c>
      <c r="G11" s="29"/>
      <c r="H11" s="29"/>
      <c r="I11" s="41"/>
      <c r="J11" s="27" t="s">
        <v>30</v>
      </c>
      <c r="K11" s="29"/>
      <c r="L11" s="21">
        <f t="shared" si="2"/>
        <v>0</v>
      </c>
      <c r="M11" s="21">
        <f t="shared" si="1"/>
        <v>0</v>
      </c>
    </row>
    <row r="12" spans="2:13" ht="30" customHeight="1">
      <c r="B12" s="8">
        <v>9</v>
      </c>
      <c r="C12" s="2" t="s">
        <v>7</v>
      </c>
      <c r="D12" s="7">
        <v>2011</v>
      </c>
      <c r="E12" s="5">
        <v>2993</v>
      </c>
      <c r="F12" s="5">
        <v>5</v>
      </c>
      <c r="G12" s="29"/>
      <c r="H12" s="29"/>
      <c r="I12" s="41"/>
      <c r="J12" s="27" t="s">
        <v>30</v>
      </c>
      <c r="K12" s="29"/>
      <c r="L12" s="21">
        <f t="shared" si="2"/>
        <v>0</v>
      </c>
      <c r="M12" s="21">
        <f aca="true" t="shared" si="3" ref="M12:M35">PRODUCT(L12*4)</f>
        <v>0</v>
      </c>
    </row>
    <row r="13" spans="2:13" ht="30" customHeight="1">
      <c r="B13" s="8">
        <v>10</v>
      </c>
      <c r="C13" s="1" t="s">
        <v>0</v>
      </c>
      <c r="D13" s="7">
        <v>2010</v>
      </c>
      <c r="E13" s="5">
        <v>2993</v>
      </c>
      <c r="F13" s="5">
        <v>5</v>
      </c>
      <c r="G13" s="29"/>
      <c r="H13" s="29"/>
      <c r="I13" s="41"/>
      <c r="J13" s="27" t="s">
        <v>30</v>
      </c>
      <c r="K13" s="29"/>
      <c r="L13" s="21">
        <f t="shared" si="2"/>
        <v>0</v>
      </c>
      <c r="M13" s="21">
        <f t="shared" si="3"/>
        <v>0</v>
      </c>
    </row>
    <row r="14" spans="2:13" ht="30" customHeight="1">
      <c r="B14" s="8">
        <v>11</v>
      </c>
      <c r="C14" s="2" t="s">
        <v>8</v>
      </c>
      <c r="D14" s="7">
        <v>2011</v>
      </c>
      <c r="E14" s="5">
        <v>2993</v>
      </c>
      <c r="F14" s="5">
        <v>5</v>
      </c>
      <c r="G14" s="29"/>
      <c r="H14" s="29"/>
      <c r="I14" s="41"/>
      <c r="J14" s="27" t="s">
        <v>30</v>
      </c>
      <c r="K14" s="29"/>
      <c r="L14" s="21">
        <f t="shared" si="2"/>
        <v>0</v>
      </c>
      <c r="M14" s="21">
        <f t="shared" si="3"/>
        <v>0</v>
      </c>
    </row>
    <row r="15" spans="2:13" ht="30" customHeight="1">
      <c r="B15" s="8">
        <v>12</v>
      </c>
      <c r="C15" s="2" t="s">
        <v>9</v>
      </c>
      <c r="D15" s="7">
        <v>2010</v>
      </c>
      <c r="E15" s="5">
        <v>1968</v>
      </c>
      <c r="F15" s="5">
        <v>5</v>
      </c>
      <c r="G15" s="29"/>
      <c r="H15" s="29"/>
      <c r="I15" s="34"/>
      <c r="J15" s="27" t="s">
        <v>30</v>
      </c>
      <c r="K15" s="29"/>
      <c r="L15" s="21">
        <f t="shared" si="2"/>
        <v>0</v>
      </c>
      <c r="M15" s="21">
        <f t="shared" si="3"/>
        <v>0</v>
      </c>
    </row>
    <row r="16" spans="2:13" ht="30" customHeight="1">
      <c r="B16" s="8">
        <v>13</v>
      </c>
      <c r="C16" s="2" t="s">
        <v>9</v>
      </c>
      <c r="D16" s="7">
        <v>2011</v>
      </c>
      <c r="E16" s="5">
        <v>1968</v>
      </c>
      <c r="F16" s="5">
        <v>5</v>
      </c>
      <c r="G16" s="29"/>
      <c r="H16" s="29"/>
      <c r="I16" s="34"/>
      <c r="J16" s="27" t="s">
        <v>30</v>
      </c>
      <c r="K16" s="29"/>
      <c r="L16" s="21">
        <f aca="true" t="shared" si="4" ref="L16:L35">SUM(G16+H16+I16+K16)</f>
        <v>0</v>
      </c>
      <c r="M16" s="21">
        <f t="shared" si="3"/>
        <v>0</v>
      </c>
    </row>
    <row r="17" spans="2:13" ht="30" customHeight="1">
      <c r="B17" s="8">
        <v>14</v>
      </c>
      <c r="C17" s="2" t="s">
        <v>10</v>
      </c>
      <c r="D17" s="7">
        <v>2008</v>
      </c>
      <c r="E17" s="5">
        <v>1968</v>
      </c>
      <c r="F17" s="5">
        <v>5</v>
      </c>
      <c r="G17" s="29"/>
      <c r="H17" s="29"/>
      <c r="I17" s="34"/>
      <c r="J17" s="27" t="s">
        <v>30</v>
      </c>
      <c r="K17" s="29"/>
      <c r="L17" s="21">
        <f t="shared" si="4"/>
        <v>0</v>
      </c>
      <c r="M17" s="21">
        <f t="shared" si="3"/>
        <v>0</v>
      </c>
    </row>
    <row r="18" spans="2:13" ht="30" customHeight="1">
      <c r="B18" s="8">
        <v>15</v>
      </c>
      <c r="C18" s="2" t="s">
        <v>10</v>
      </c>
      <c r="D18" s="7">
        <v>2008</v>
      </c>
      <c r="E18" s="5">
        <v>1968</v>
      </c>
      <c r="F18" s="5">
        <v>5</v>
      </c>
      <c r="G18" s="29"/>
      <c r="H18" s="29"/>
      <c r="I18" s="34"/>
      <c r="J18" s="27" t="s">
        <v>30</v>
      </c>
      <c r="K18" s="29"/>
      <c r="L18" s="21">
        <f t="shared" si="4"/>
        <v>0</v>
      </c>
      <c r="M18" s="21">
        <f t="shared" si="3"/>
        <v>0</v>
      </c>
    </row>
    <row r="19" spans="2:13" ht="30" customHeight="1">
      <c r="B19" s="8">
        <v>16</v>
      </c>
      <c r="C19" s="2" t="s">
        <v>10</v>
      </c>
      <c r="D19" s="7">
        <v>2008</v>
      </c>
      <c r="E19" s="5">
        <v>1968</v>
      </c>
      <c r="F19" s="5">
        <v>5</v>
      </c>
      <c r="G19" s="29"/>
      <c r="H19" s="29"/>
      <c r="I19" s="34"/>
      <c r="J19" s="27" t="s">
        <v>30</v>
      </c>
      <c r="K19" s="29"/>
      <c r="L19" s="21">
        <f t="shared" si="4"/>
        <v>0</v>
      </c>
      <c r="M19" s="21">
        <f t="shared" si="3"/>
        <v>0</v>
      </c>
    </row>
    <row r="20" spans="2:13" ht="30" customHeight="1">
      <c r="B20" s="8">
        <v>17</v>
      </c>
      <c r="C20" s="2" t="s">
        <v>10</v>
      </c>
      <c r="D20" s="7">
        <v>2008</v>
      </c>
      <c r="E20" s="5">
        <v>1968</v>
      </c>
      <c r="F20" s="5">
        <v>5</v>
      </c>
      <c r="G20" s="29"/>
      <c r="H20" s="29"/>
      <c r="I20" s="34"/>
      <c r="J20" s="27" t="s">
        <v>30</v>
      </c>
      <c r="K20" s="29"/>
      <c r="L20" s="21">
        <f t="shared" si="4"/>
        <v>0</v>
      </c>
      <c r="M20" s="21">
        <f t="shared" si="3"/>
        <v>0</v>
      </c>
    </row>
    <row r="21" spans="2:13" ht="30" customHeight="1">
      <c r="B21" s="8">
        <v>18</v>
      </c>
      <c r="C21" s="2" t="s">
        <v>10</v>
      </c>
      <c r="D21" s="7">
        <v>2008</v>
      </c>
      <c r="E21" s="5">
        <v>1968</v>
      </c>
      <c r="F21" s="5">
        <v>5</v>
      </c>
      <c r="G21" s="30"/>
      <c r="H21" s="29"/>
      <c r="I21" s="34"/>
      <c r="J21" s="27" t="s">
        <v>30</v>
      </c>
      <c r="K21" s="29"/>
      <c r="L21" s="21">
        <f t="shared" si="4"/>
        <v>0</v>
      </c>
      <c r="M21" s="21">
        <f t="shared" si="3"/>
        <v>0</v>
      </c>
    </row>
    <row r="22" spans="2:13" ht="30" customHeight="1">
      <c r="B22" s="8">
        <v>19</v>
      </c>
      <c r="C22" s="2" t="s">
        <v>10</v>
      </c>
      <c r="D22" s="7">
        <v>2008</v>
      </c>
      <c r="E22" s="5">
        <v>1968</v>
      </c>
      <c r="F22" s="5">
        <v>5</v>
      </c>
      <c r="G22" s="29"/>
      <c r="H22" s="29"/>
      <c r="I22" s="34"/>
      <c r="J22" s="27" t="s">
        <v>30</v>
      </c>
      <c r="K22" s="29"/>
      <c r="L22" s="21">
        <f t="shared" si="4"/>
        <v>0</v>
      </c>
      <c r="M22" s="21">
        <f t="shared" si="3"/>
        <v>0</v>
      </c>
    </row>
    <row r="23" spans="2:13" ht="30" customHeight="1">
      <c r="B23" s="8">
        <v>20</v>
      </c>
      <c r="C23" s="2" t="s">
        <v>11</v>
      </c>
      <c r="D23" s="7">
        <v>2008</v>
      </c>
      <c r="E23" s="5">
        <v>1968</v>
      </c>
      <c r="F23" s="5">
        <v>5</v>
      </c>
      <c r="G23" s="29"/>
      <c r="H23" s="29"/>
      <c r="I23" s="34"/>
      <c r="J23" s="27" t="s">
        <v>30</v>
      </c>
      <c r="K23" s="29"/>
      <c r="L23" s="21">
        <f t="shared" si="4"/>
        <v>0</v>
      </c>
      <c r="M23" s="21">
        <f t="shared" si="3"/>
        <v>0</v>
      </c>
    </row>
    <row r="24" spans="2:13" ht="30" customHeight="1">
      <c r="B24" s="8">
        <v>21</v>
      </c>
      <c r="C24" s="2" t="s">
        <v>11</v>
      </c>
      <c r="D24" s="7">
        <v>2008</v>
      </c>
      <c r="E24" s="5">
        <v>1968</v>
      </c>
      <c r="F24" s="5">
        <v>5</v>
      </c>
      <c r="G24" s="29"/>
      <c r="H24" s="29"/>
      <c r="I24" s="29"/>
      <c r="J24" s="27" t="s">
        <v>30</v>
      </c>
      <c r="K24" s="29"/>
      <c r="L24" s="21">
        <f t="shared" si="4"/>
        <v>0</v>
      </c>
      <c r="M24" s="21">
        <f t="shared" si="3"/>
        <v>0</v>
      </c>
    </row>
    <row r="25" spans="2:13" ht="30" customHeight="1">
      <c r="B25" s="8">
        <v>22</v>
      </c>
      <c r="C25" s="2" t="s">
        <v>11</v>
      </c>
      <c r="D25" s="7">
        <v>2008</v>
      </c>
      <c r="E25" s="5">
        <v>1968</v>
      </c>
      <c r="F25" s="5">
        <v>5</v>
      </c>
      <c r="G25" s="29"/>
      <c r="H25" s="29"/>
      <c r="I25" s="29"/>
      <c r="J25" s="27" t="s">
        <v>30</v>
      </c>
      <c r="K25" s="29"/>
      <c r="L25" s="21">
        <f t="shared" si="4"/>
        <v>0</v>
      </c>
      <c r="M25" s="21">
        <f t="shared" si="3"/>
        <v>0</v>
      </c>
    </row>
    <row r="26" spans="2:13" ht="30" customHeight="1">
      <c r="B26" s="8">
        <v>23</v>
      </c>
      <c r="C26" s="2" t="s">
        <v>11</v>
      </c>
      <c r="D26" s="7">
        <v>2008</v>
      </c>
      <c r="E26" s="5">
        <v>1968</v>
      </c>
      <c r="F26" s="5">
        <v>5</v>
      </c>
      <c r="G26" s="29"/>
      <c r="H26" s="29"/>
      <c r="I26" s="29"/>
      <c r="J26" s="27" t="s">
        <v>30</v>
      </c>
      <c r="K26" s="29"/>
      <c r="L26" s="21">
        <f t="shared" si="4"/>
        <v>0</v>
      </c>
      <c r="M26" s="21">
        <f t="shared" si="3"/>
        <v>0</v>
      </c>
    </row>
    <row r="27" spans="2:13" ht="30" customHeight="1">
      <c r="B27" s="8">
        <v>24</v>
      </c>
      <c r="C27" s="2" t="s">
        <v>12</v>
      </c>
      <c r="D27" s="7">
        <v>2009</v>
      </c>
      <c r="E27" s="5">
        <v>1686</v>
      </c>
      <c r="F27" s="5">
        <v>5</v>
      </c>
      <c r="G27" s="29"/>
      <c r="H27" s="29"/>
      <c r="I27" s="29"/>
      <c r="J27" s="27" t="s">
        <v>30</v>
      </c>
      <c r="K27" s="29"/>
      <c r="L27" s="21">
        <f t="shared" si="4"/>
        <v>0</v>
      </c>
      <c r="M27" s="21">
        <f t="shared" si="3"/>
        <v>0</v>
      </c>
    </row>
    <row r="28" spans="2:13" ht="30" customHeight="1">
      <c r="B28" s="8">
        <v>25</v>
      </c>
      <c r="C28" s="2" t="s">
        <v>12</v>
      </c>
      <c r="D28" s="7">
        <v>2009</v>
      </c>
      <c r="E28" s="5">
        <v>1686</v>
      </c>
      <c r="F28" s="5">
        <v>5</v>
      </c>
      <c r="G28" s="29"/>
      <c r="H28" s="29"/>
      <c r="I28" s="29"/>
      <c r="J28" s="27" t="s">
        <v>30</v>
      </c>
      <c r="K28" s="29"/>
      <c r="L28" s="21">
        <f t="shared" si="4"/>
        <v>0</v>
      </c>
      <c r="M28" s="21">
        <f t="shared" si="3"/>
        <v>0</v>
      </c>
    </row>
    <row r="29" spans="2:13" ht="30" customHeight="1">
      <c r="B29" s="8">
        <v>26</v>
      </c>
      <c r="C29" s="2" t="s">
        <v>12</v>
      </c>
      <c r="D29" s="7">
        <v>2009</v>
      </c>
      <c r="E29" s="5">
        <v>1686</v>
      </c>
      <c r="F29" s="5">
        <v>5</v>
      </c>
      <c r="G29" s="29"/>
      <c r="H29" s="29"/>
      <c r="I29" s="29"/>
      <c r="J29" s="27" t="s">
        <v>30</v>
      </c>
      <c r="K29" s="29"/>
      <c r="L29" s="21">
        <f t="shared" si="4"/>
        <v>0</v>
      </c>
      <c r="M29" s="21">
        <f t="shared" si="3"/>
        <v>0</v>
      </c>
    </row>
    <row r="30" spans="2:13" ht="30" customHeight="1">
      <c r="B30" s="8">
        <v>27</v>
      </c>
      <c r="C30" s="2" t="s">
        <v>12</v>
      </c>
      <c r="D30" s="7">
        <v>2009</v>
      </c>
      <c r="E30" s="5">
        <v>1686</v>
      </c>
      <c r="F30" s="5">
        <v>5</v>
      </c>
      <c r="G30" s="29"/>
      <c r="H30" s="29"/>
      <c r="I30" s="29"/>
      <c r="J30" s="27" t="s">
        <v>30</v>
      </c>
      <c r="K30" s="29"/>
      <c r="L30" s="21">
        <f t="shared" si="4"/>
        <v>0</v>
      </c>
      <c r="M30" s="21">
        <f t="shared" si="3"/>
        <v>0</v>
      </c>
    </row>
    <row r="31" spans="2:13" ht="30" customHeight="1">
      <c r="B31" s="8">
        <v>28</v>
      </c>
      <c r="C31" s="2" t="s">
        <v>12</v>
      </c>
      <c r="D31" s="7">
        <v>2009</v>
      </c>
      <c r="E31" s="5">
        <v>1686</v>
      </c>
      <c r="F31" s="5">
        <v>5</v>
      </c>
      <c r="G31" s="29"/>
      <c r="H31" s="29"/>
      <c r="I31" s="29"/>
      <c r="J31" s="27" t="s">
        <v>30</v>
      </c>
      <c r="K31" s="29"/>
      <c r="L31" s="21">
        <f t="shared" si="4"/>
        <v>0</v>
      </c>
      <c r="M31" s="21">
        <f t="shared" si="3"/>
        <v>0</v>
      </c>
    </row>
    <row r="32" spans="2:13" ht="30" customHeight="1">
      <c r="B32" s="8">
        <v>29</v>
      </c>
      <c r="C32" s="2" t="s">
        <v>12</v>
      </c>
      <c r="D32" s="7">
        <v>2009</v>
      </c>
      <c r="E32" s="5">
        <v>1686</v>
      </c>
      <c r="F32" s="5">
        <v>5</v>
      </c>
      <c r="G32" s="29"/>
      <c r="H32" s="29"/>
      <c r="I32" s="29"/>
      <c r="J32" s="27" t="s">
        <v>30</v>
      </c>
      <c r="K32" s="29"/>
      <c r="L32" s="21">
        <f t="shared" si="4"/>
        <v>0</v>
      </c>
      <c r="M32" s="21">
        <f t="shared" si="3"/>
        <v>0</v>
      </c>
    </row>
    <row r="33" spans="2:13" ht="50.25" customHeight="1">
      <c r="B33" s="8">
        <v>30</v>
      </c>
      <c r="C33" s="6" t="s">
        <v>27</v>
      </c>
      <c r="D33" s="7">
        <v>2010</v>
      </c>
      <c r="E33" s="5">
        <v>6374</v>
      </c>
      <c r="F33" s="5">
        <v>2</v>
      </c>
      <c r="G33" s="29"/>
      <c r="H33" s="31"/>
      <c r="I33" s="29"/>
      <c r="J33" s="27" t="s">
        <v>30</v>
      </c>
      <c r="K33" s="29"/>
      <c r="L33" s="21">
        <f t="shared" si="4"/>
        <v>0</v>
      </c>
      <c r="M33" s="21">
        <f t="shared" si="3"/>
        <v>0</v>
      </c>
    </row>
    <row r="34" spans="2:13" ht="42.75" customHeight="1">
      <c r="B34" s="8">
        <v>31</v>
      </c>
      <c r="C34" s="6" t="s">
        <v>13</v>
      </c>
      <c r="D34" s="7">
        <v>2013</v>
      </c>
      <c r="E34" s="5">
        <v>6374</v>
      </c>
      <c r="F34" s="5">
        <v>2</v>
      </c>
      <c r="G34" s="29"/>
      <c r="H34" s="27" t="s">
        <v>31</v>
      </c>
      <c r="I34" s="29"/>
      <c r="J34" s="27" t="s">
        <v>30</v>
      </c>
      <c r="K34" s="29"/>
      <c r="L34" s="21">
        <f>SUM(G34+I34+K34)</f>
        <v>0</v>
      </c>
      <c r="M34" s="21">
        <f t="shared" si="3"/>
        <v>0</v>
      </c>
    </row>
    <row r="35" spans="2:13" ht="50.25" customHeight="1">
      <c r="B35" s="8">
        <v>32</v>
      </c>
      <c r="C35" s="6" t="s">
        <v>41</v>
      </c>
      <c r="D35" s="7">
        <v>2013</v>
      </c>
      <c r="E35" s="5">
        <v>6374</v>
      </c>
      <c r="F35" s="5">
        <v>2</v>
      </c>
      <c r="G35" s="29"/>
      <c r="H35" s="31"/>
      <c r="I35" s="29"/>
      <c r="J35" s="27" t="s">
        <v>30</v>
      </c>
      <c r="K35" s="29"/>
      <c r="L35" s="21">
        <f t="shared" si="4"/>
        <v>0</v>
      </c>
      <c r="M35" s="21">
        <f t="shared" si="3"/>
        <v>0</v>
      </c>
    </row>
    <row r="36" spans="2:13" ht="48.75" customHeight="1">
      <c r="B36" s="38" t="s">
        <v>35</v>
      </c>
      <c r="C36" s="39"/>
      <c r="D36" s="24"/>
      <c r="E36" s="25"/>
      <c r="F36" s="25"/>
      <c r="G36" s="25"/>
      <c r="H36" s="25"/>
      <c r="I36" s="25"/>
      <c r="J36" s="25"/>
      <c r="K36" s="26"/>
      <c r="L36" s="23">
        <f>SUM(L1:L35)</f>
        <v>0</v>
      </c>
      <c r="M36" s="22">
        <f>SUM(M1:M35)</f>
        <v>0</v>
      </c>
    </row>
    <row r="38" ht="20.25">
      <c r="C38" s="3" t="s">
        <v>26</v>
      </c>
    </row>
    <row r="39" ht="27">
      <c r="C39" s="3" t="s">
        <v>32</v>
      </c>
    </row>
    <row r="40" ht="27">
      <c r="C40" s="28" t="s">
        <v>33</v>
      </c>
    </row>
    <row r="41" ht="18">
      <c r="C41" s="3" t="s">
        <v>25</v>
      </c>
    </row>
    <row r="42" ht="18">
      <c r="C42" s="3" t="s">
        <v>38</v>
      </c>
    </row>
  </sheetData>
  <sheetProtection password="CC06" sheet="1"/>
  <mergeCells count="2">
    <mergeCell ref="B1:M1"/>
    <mergeCell ref="B36:C3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" t="s">
        <v>15</v>
      </c>
      <c r="C1" s="9"/>
      <c r="D1" s="13"/>
      <c r="E1" s="13"/>
      <c r="F1" s="13"/>
    </row>
    <row r="2" spans="2:6" ht="12.75">
      <c r="B2" s="9" t="s">
        <v>16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17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12.75">
      <c r="B6" s="9" t="s">
        <v>18</v>
      </c>
      <c r="C6" s="9"/>
      <c r="D6" s="13"/>
      <c r="E6" s="13" t="s">
        <v>19</v>
      </c>
      <c r="F6" s="13" t="s">
        <v>20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21</v>
      </c>
      <c r="C8" s="12"/>
      <c r="D8" s="15"/>
      <c r="E8" s="15">
        <v>5</v>
      </c>
      <c r="F8" s="16" t="s">
        <v>22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u02474</dc:creator>
  <cp:keywords/>
  <dc:description/>
  <cp:lastModifiedBy>Vrátný Pavel</cp:lastModifiedBy>
  <cp:lastPrinted>2014-10-07T08:13:05Z</cp:lastPrinted>
  <dcterms:created xsi:type="dcterms:W3CDTF">2005-04-14T08:02:09Z</dcterms:created>
  <dcterms:modified xsi:type="dcterms:W3CDTF">2014-10-07T08:14:43Z</dcterms:modified>
  <cp:category/>
  <cp:version/>
  <cp:contentType/>
  <cp:contentStatus/>
</cp:coreProperties>
</file>