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Rozpočet celkem" sheetId="3" r:id="rId1"/>
    <sheet name="TAB.1 - Rozpočet-výběr banka" sheetId="1" r:id="rId2"/>
    <sheet name="TAB.2 - Rozpočet-výběr byty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<sst xmlns="http://schemas.openxmlformats.org/spreadsheetml/2006/main" count="244" uniqueCount="105">
  <si>
    <t>Stavba:   ČNB HK - Rekonstrukce rozvodů v 1.PP</t>
  </si>
  <si>
    <t>Rozvod pro bankovní část</t>
  </si>
  <si>
    <t>Popis</t>
  </si>
  <si>
    <t>MJ</t>
  </si>
  <si>
    <t>Množství celkem</t>
  </si>
  <si>
    <t>Cena jednotková bez DPH</t>
  </si>
  <si>
    <t>Cena celkem bez DPH</t>
  </si>
  <si>
    <t xml:space="preserve">Zdravotechnika - vnitřní vodovod   </t>
  </si>
  <si>
    <t xml:space="preserve">Potrubí vodovodní ocelové závitové pozinkované svařované běžné DN 20   </t>
  </si>
  <si>
    <t>m</t>
  </si>
  <si>
    <t xml:space="preserve">Potrubí vodovodní ocelové závitové pozinkované svařované běžné DN 25   </t>
  </si>
  <si>
    <t xml:space="preserve">Potrubí vodovodní ocelové závitové pozinkované svařované běžné DN 32   </t>
  </si>
  <si>
    <t xml:space="preserve">Potrubí vodovodní ocelové závitové pozinkované svařované běžné DN 40   </t>
  </si>
  <si>
    <t xml:space="preserve">Potrubí vodovodní ocelové závitové pozinkované svařované běžné DN 50   </t>
  </si>
  <si>
    <t xml:space="preserve">Potrubí vodovodní ocelové závitové pozinkované svařované běžné DN 65   </t>
  </si>
  <si>
    <t xml:space="preserve">Potrubí vodovodní ocelové závitové pozinkované svařované běžné DN 80   </t>
  </si>
  <si>
    <t xml:space="preserve">Potrubí vodovodní ocelové závitové pozinkované svařované běžné DN 100   </t>
  </si>
  <si>
    <t xml:space="preserve">Demontáž potrubí ocelové pozinkované závitové do DN 25   </t>
  </si>
  <si>
    <t xml:space="preserve">Demontáž potrubí ocelové pozinkované závitové do DN 40   </t>
  </si>
  <si>
    <t xml:space="preserve">Demontáž potrubí ocelové pozinkované závitové do DN 50   </t>
  </si>
  <si>
    <t xml:space="preserve">Demontáž potrubí ocelové pozinkované závitové do DN 65   </t>
  </si>
  <si>
    <t xml:space="preserve">Demontáž potrubí ocelové pozinkované závitové do DN 80   </t>
  </si>
  <si>
    <t xml:space="preserve">Demontáž potrubí ocelové pozinkované závitové do DN 100   </t>
  </si>
  <si>
    <t xml:space="preserve">Potrubí vodovodní plastové PPR svar polyfúze PN 20 D 25x4,2 mm   </t>
  </si>
  <si>
    <t xml:space="preserve">Potrubí vodovodní plastové PPR svar polyfúze PN 20 D 32x5,4 mm   </t>
  </si>
  <si>
    <t xml:space="preserve">Potrubí vodovodní plastové PPR svar polyfúze PN 20 D 40x6,7 mm   </t>
  </si>
  <si>
    <t xml:space="preserve">Potrubí vodovodní plastové PPR svar polyfúze PN 20 D 50x8,4 mm   </t>
  </si>
  <si>
    <t xml:space="preserve">Potrubí vodovodní plastové PPR svar polyfúze PN 20 D 63x10,5 mm   </t>
  </si>
  <si>
    <t xml:space="preserve">Ochrana vodovodního potrubí přilepenými termoizolačními trubicemi z PE tl do 9 mm DN do 45 mm s AL folií   </t>
  </si>
  <si>
    <t xml:space="preserve">Ochrana vodovodního potrubí přilepenými termoizolačními trubicemi z PE tl do 9 mm DN do 63 mm s AL folií   </t>
  </si>
  <si>
    <t xml:space="preserve">Ochrana vodovodního potrubí přilepenými termoizolačními trubicemi z PE tl do 9 mm DN přes 63 mm s AL folií   </t>
  </si>
  <si>
    <t xml:space="preserve">Podpůrný žlab pro potrubí D 20   </t>
  </si>
  <si>
    <t xml:space="preserve">Podpůrný žlab pro potrubí D 25   </t>
  </si>
  <si>
    <t xml:space="preserve">Podpůrný žlab pro potrubí D 32   </t>
  </si>
  <si>
    <t xml:space="preserve">Podpůrný žlab pro potrubí D 40   </t>
  </si>
  <si>
    <t xml:space="preserve">Podpůrný žlab pro potrubí D 73   </t>
  </si>
  <si>
    <t xml:space="preserve">Demontáž armatur přírubových spojů   </t>
  </si>
  <si>
    <t>kus</t>
  </si>
  <si>
    <t xml:space="preserve">Demontáž a zpětná montáž sádrokartonu   </t>
  </si>
  <si>
    <t>m2</t>
  </si>
  <si>
    <t xml:space="preserve">Demontáž a zpětná montáž podhledů   </t>
  </si>
  <si>
    <t xml:space="preserve">Demontáž armatur přírubových se dvěma přírubami DN 100   </t>
  </si>
  <si>
    <t xml:space="preserve">Zpětný ventil přírubový DN 100 PN 16 do 70°C   </t>
  </si>
  <si>
    <t>soubor</t>
  </si>
  <si>
    <t xml:space="preserve">Filtr s vypouštěcí přírubou DN 100x350mm   </t>
  </si>
  <si>
    <t xml:space="preserve">Montáž armatur vodovodních přírubových DN 100 ostatní typ   </t>
  </si>
  <si>
    <t xml:space="preserve">Kohout plnicí nebo vypouštěcí G 3/4" PN 10 s jedním závitem   </t>
  </si>
  <si>
    <t xml:space="preserve">Kohout kulový přímý G 3/4" PN 42 do 185°C vnitřní závit   </t>
  </si>
  <si>
    <t xml:space="preserve">Kohout kulový přímý G 1" PN 42 do 185°C vnitřní závit   </t>
  </si>
  <si>
    <t xml:space="preserve">Kohout kulový přímý G 5/4" PN 42 do 185°C vnitřní závit   </t>
  </si>
  <si>
    <t xml:space="preserve">Kohout kulový přímý G 6/4" PN 42 do 185°C vnitřní závit   </t>
  </si>
  <si>
    <t xml:space="preserve">Kohout kulový přímý  G 2" PN 42 do 185°C vnitřní závit   </t>
  </si>
  <si>
    <t xml:space="preserve">Kohout kulový přímý  G 2 1/2" PN 42 do 185°C vnitřní závit   </t>
  </si>
  <si>
    <t xml:space="preserve">Kohout kulový přímý G 3" PN 42 do 185°C vnitřní závit   </t>
  </si>
  <si>
    <t xml:space="preserve">Zkouška těsnosti vodovodního potrubí závitového do DN 50   </t>
  </si>
  <si>
    <t xml:space="preserve">Zkouška těsnosti vodovodního potrubí závitového do DN 100   </t>
  </si>
  <si>
    <t xml:space="preserve">Proplach a dezinfekce vodovodního potrubí do DN 80   </t>
  </si>
  <si>
    <t xml:space="preserve">Přesun hmot procentní pro vnitřní vodovod v objektech v do 6 m   </t>
  </si>
  <si>
    <t>%</t>
  </si>
  <si>
    <t xml:space="preserve">Příplatek k přesunu hmot procentní 722 za zvětšený přesun do 100 m   </t>
  </si>
  <si>
    <t xml:space="preserve">Izolace tepelné   </t>
  </si>
  <si>
    <t xml:space="preserve">Odstranění izolace tepelné potrubí pásy nebo rohožemi s AL fólií staženými AL páskou tl přes 50 mm   </t>
  </si>
  <si>
    <t xml:space="preserve">Montáž izolace tepelné potrubí potrubními pouzdry s Al fólií staženými Al páskou 1x D do 50 mm   </t>
  </si>
  <si>
    <t xml:space="preserve">Pouzdro izolační potrubní z minerální vlny s Al fólií max. 250/100°C 28/30mm   </t>
  </si>
  <si>
    <t xml:space="preserve">Pouzdro izolační potrubní z minerální vlny s Al fólií max. 250/100°C 35/40mm   </t>
  </si>
  <si>
    <t xml:space="preserve">Pouzdro izolační potrubní z minerální vlny s Al fólií max. 250/100°C 42/40mm   </t>
  </si>
  <si>
    <t xml:space="preserve">Pouzdro izolační potrubní z minerální vlny s Al fólií max. 250/100°C 54/50mm   </t>
  </si>
  <si>
    <t xml:space="preserve">Pouzdro izolační potrubní z minerální vlny s Al fólií max. 250/100°C 64/50mm   </t>
  </si>
  <si>
    <t xml:space="preserve">Přesun hmot procentní pro izolace tepelné v objektech v do 6 m   </t>
  </si>
  <si>
    <t xml:space="preserve">Příplatek k přesunu hmot procentní 713 za zvětšený přesun do 100 m   </t>
  </si>
  <si>
    <t xml:space="preserve">Zdravotechnika - požární ochrana   </t>
  </si>
  <si>
    <t xml:space="preserve">Prostup plastové potrubí D 18 mm stěnou tl 15 cm včetně dodatečné izolace požární odolnost EI 60   </t>
  </si>
  <si>
    <t xml:space="preserve">Prostup plastové potrubí D 25 mm stěnou tl 15 cm včetně dodatečné izolace požární odolnost EI 60  </t>
  </si>
  <si>
    <t xml:space="preserve">Prostup plastové potrubí D 35 mm stěnou tl 15 cm včetně dodatečné izolace požární odolnost EI 60   </t>
  </si>
  <si>
    <t xml:space="preserve">Prostup kovového potrubí D 54 mm stěnou tl 30 cm včetně dodatečné izolace požární odolnost EI 60   </t>
  </si>
  <si>
    <t xml:space="preserve">Prostup kovového potrubí D 76 mm stěnou tl 30 cm včetně dodatečné izolace požární odolnost EI 60   </t>
  </si>
  <si>
    <t xml:space="preserve">Prostup plastové potrubí D 76 mm stěnou tl 15 cm včetně dodatečné izolace požární odolnost EI 60  </t>
  </si>
  <si>
    <t xml:space="preserve">Prostup kovového potrubí D 89 mm stěnou tl 30 cm včetně dodatečné izolace požární odolnost EI 60   </t>
  </si>
  <si>
    <t xml:space="preserve">Prostup kovového potrubí D 110 mm stěnou tl 30 cm včetně dodatečné izolace požární odolnost EI 60  </t>
  </si>
  <si>
    <t>Celkem bez DPH</t>
  </si>
  <si>
    <t>Rozvod pro bytovou část</t>
  </si>
  <si>
    <t xml:space="preserve">Potrubí vodovodní plastové kompenzační smyčka PPR svar polyfúze PN 20 D 32x5,4 mm   </t>
  </si>
  <si>
    <t xml:space="preserve">Potrubí vodovodní plastové kompenzační smyčka PPR svar polyfúze PN 20 D 50x6,7 mm   </t>
  </si>
  <si>
    <t xml:space="preserve">Ochrana vodovodního potrubí přilepenými termoizolačními trubicemi z PE tl do 13 mm DN do 63 mm s AL folií   </t>
  </si>
  <si>
    <t xml:space="preserve">Ochrana vodovodního potrubí přilepenými termoizolačními trubicemi z PE tl do 13 mm DN přes 89 mm s AL folií   </t>
  </si>
  <si>
    <t xml:space="preserve">Podpůrný žlab pro potrubí D 50   </t>
  </si>
  <si>
    <t xml:space="preserve">Demontáž armatur přírubových se dvěma přírubami do DN 80   </t>
  </si>
  <si>
    <t xml:space="preserve">Zpětný ventil přírubový DN 80 PN 16 do 70°C   </t>
  </si>
  <si>
    <t xml:space="preserve">Montáž armatur vodovodních přírubových DN 80 ostatní typ   </t>
  </si>
  <si>
    <t xml:space="preserve">Filtr s vypouštěcí přírubou DN 80x310mm   </t>
  </si>
  <si>
    <t xml:space="preserve">Prostup plastového potrubí D 35 mm stěnou tl 20 cm včetně dodatečné izolace požární odolnost EI 60   </t>
  </si>
  <si>
    <t xml:space="preserve">Prostup kovového potrubí D 54 mm stěnou tl 20 cm včetně dodatečné izolace požární odolnost EI 60   </t>
  </si>
  <si>
    <t xml:space="preserve">Prostup plastového potrubí D 54 mm stěnou tl 20 cm včetně dodatečné izolace požární odolnost EI 60   </t>
  </si>
  <si>
    <t>Celkem s DPH</t>
  </si>
  <si>
    <t>Cena celkem s DPH</t>
  </si>
  <si>
    <t>Ostatní jinde neuvedené náklady (zde vyplnit veškeré další náklady potřebné k realizaci díla)</t>
  </si>
  <si>
    <t>Náklady na dodávky a práce neuvedené ve výkazu výměr</t>
  </si>
  <si>
    <t>Vedlejší rozpočtované náklady</t>
  </si>
  <si>
    <t>Náklady na ostatní práce - zakrývání, průběžný a závěrečný úklid</t>
  </si>
  <si>
    <t>Příloha č. 2 poptávky</t>
  </si>
  <si>
    <t>Rekonstrukce hlavního rozvodu vody v suterénu objektu Hradec Králové</t>
  </si>
  <si>
    <t>Tabulka č. 1</t>
  </si>
  <si>
    <t>Tabulka č. 2</t>
  </si>
  <si>
    <t>Tabulka č. 2 - bytová část</t>
  </si>
  <si>
    <t>Tabulka č. 1 - bankovní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</si>
</sst>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5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color indexed="1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MS Sans Serif"/>
      <family val="2"/>
    </font>
    <font>
      <b/>
      <sz val="10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39" fontId="5" fillId="2" borderId="1" xfId="0" applyNumberFormat="1" applyFont="1" applyFill="1" applyBorder="1" applyAlignment="1" applyProtection="1">
      <alignment horizontal="right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0" xfId="0" applyFont="1" applyAlignment="1" applyProtection="1">
      <alignment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39" fontId="11" fillId="0" borderId="3" xfId="0" applyNumberFormat="1" applyFont="1" applyBorder="1" applyAlignment="1" applyProtection="1">
      <alignment horizontal="center" vertical="center"/>
      <protection locked="0"/>
    </xf>
    <xf numFmtId="39" fontId="11" fillId="0" borderId="4" xfId="0" applyNumberFormat="1" applyFont="1" applyBorder="1" applyAlignment="1" applyProtection="1">
      <alignment horizontal="center" vertical="center"/>
      <protection locked="0"/>
    </xf>
    <xf numFmtId="39" fontId="12" fillId="0" borderId="7" xfId="0" applyNumberFormat="1" applyFont="1" applyBorder="1" applyAlignment="1" applyProtection="1">
      <alignment horizontal="center" vertical="center"/>
      <protection locked="0"/>
    </xf>
    <xf numFmtId="39" fontId="12" fillId="0" borderId="8" xfId="0" applyNumberFormat="1" applyFont="1" applyBorder="1" applyAlignment="1" applyProtection="1">
      <alignment horizontal="center" vertical="center"/>
      <protection locked="0"/>
    </xf>
    <xf numFmtId="39" fontId="12" fillId="0" borderId="9" xfId="0" applyNumberFormat="1" applyFont="1" applyBorder="1" applyAlignment="1" applyProtection="1">
      <alignment horizontal="center" vertical="center"/>
      <protection locked="0"/>
    </xf>
    <xf numFmtId="3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/>
      <protection locked="0"/>
    </xf>
    <xf numFmtId="39" fontId="5" fillId="2" borderId="11" xfId="0" applyNumberFormat="1" applyFont="1" applyFill="1" applyBorder="1" applyAlignment="1" applyProtection="1">
      <alignment horizontal="right"/>
      <protection locked="0"/>
    </xf>
    <xf numFmtId="39" fontId="5" fillId="0" borderId="11" xfId="0" applyNumberFormat="1" applyFont="1" applyBorder="1" applyAlignment="1" applyProtection="1">
      <alignment horizontal="right"/>
      <protection locked="0"/>
    </xf>
    <xf numFmtId="39" fontId="6" fillId="0" borderId="4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9" fillId="3" borderId="15" xfId="0" applyFont="1" applyFill="1" applyBorder="1" applyAlignment="1" applyProtection="1">
      <alignment horizontal="center" vertical="center"/>
      <protection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 topLeftCell="A1">
      <selection activeCell="D8" sqref="D8"/>
    </sheetView>
  </sheetViews>
  <sheetFormatPr defaultColWidth="9.33203125" defaultRowHeight="10.5"/>
  <cols>
    <col min="1" max="1" width="48.33203125" style="0" customWidth="1"/>
    <col min="2" max="3" width="30.83203125" style="0" customWidth="1"/>
  </cols>
  <sheetData>
    <row r="1" ht="15.75">
      <c r="C1" s="29" t="s">
        <v>99</v>
      </c>
    </row>
    <row r="2" ht="11.25" thickBot="1"/>
    <row r="3" spans="1:3" ht="30" customHeight="1" thickBot="1">
      <c r="A3" s="38" t="s">
        <v>100</v>
      </c>
      <c r="B3" s="39"/>
      <c r="C3" s="40"/>
    </row>
    <row r="4" spans="1:3" ht="30" customHeight="1" thickBot="1">
      <c r="A4" s="16"/>
      <c r="B4" s="17" t="s">
        <v>6</v>
      </c>
      <c r="C4" s="18" t="s">
        <v>94</v>
      </c>
    </row>
    <row r="5" spans="1:3" ht="30" customHeight="1">
      <c r="A5" s="19" t="s">
        <v>104</v>
      </c>
      <c r="B5" s="24">
        <f>'TAB.1 - Rozpočet-výběr banka'!$E$78</f>
        <v>0</v>
      </c>
      <c r="C5" s="25">
        <f aca="true" t="shared" si="0" ref="C5:C6">(B5*1.21)</f>
        <v>0</v>
      </c>
    </row>
    <row r="6" spans="1:3" ht="30" customHeight="1" thickBot="1">
      <c r="A6" s="20" t="s">
        <v>103</v>
      </c>
      <c r="B6" s="26">
        <f>'TAB.2 - Rozpočet-výběr byty'!$E$49</f>
        <v>0</v>
      </c>
      <c r="C6" s="27">
        <f t="shared" si="0"/>
        <v>0</v>
      </c>
    </row>
    <row r="7" spans="1:3" ht="30" customHeight="1" thickBot="1">
      <c r="A7" s="21" t="s">
        <v>79</v>
      </c>
      <c r="B7" s="22">
        <f>SUM(B5:B6)</f>
        <v>0</v>
      </c>
      <c r="C7" s="28"/>
    </row>
    <row r="8" spans="1:3" ht="30" customHeight="1" thickBot="1">
      <c r="A8" s="21" t="s">
        <v>93</v>
      </c>
      <c r="B8" s="22"/>
      <c r="C8" s="23">
        <f>SUM(C5:C6)</f>
        <v>0</v>
      </c>
    </row>
    <row r="17" ht="10.5">
      <c r="A17" s="15"/>
    </row>
  </sheetData>
  <mergeCells count="1"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 topLeftCell="A1">
      <pane ySplit="6" topLeftCell="A7" activePane="bottomLeft" state="frozen"/>
      <selection pane="bottomLeft" activeCell="E3" sqref="E3"/>
    </sheetView>
  </sheetViews>
  <sheetFormatPr defaultColWidth="10.66015625" defaultRowHeight="12" customHeight="1"/>
  <cols>
    <col min="1" max="1" width="90.83203125" style="14" customWidth="1"/>
    <col min="2" max="2" width="7.5" style="14" customWidth="1"/>
    <col min="3" max="3" width="11.33203125" style="14" customWidth="1"/>
    <col min="4" max="4" width="15.83203125" style="14" customWidth="1"/>
    <col min="5" max="5" width="25.83203125" style="14" customWidth="1"/>
    <col min="6" max="16384" width="10.66015625" style="14" customWidth="1"/>
  </cols>
  <sheetData>
    <row r="1" spans="1:5" s="1" customFormat="1" ht="27" customHeight="1">
      <c r="A1" s="41" t="s">
        <v>0</v>
      </c>
      <c r="B1" s="41"/>
      <c r="C1" s="41"/>
      <c r="D1" s="41"/>
      <c r="E1" s="41"/>
    </row>
    <row r="2" spans="1:5" s="1" customFormat="1" ht="27" customHeight="1">
      <c r="A2" s="42" t="s">
        <v>1</v>
      </c>
      <c r="B2" s="42"/>
      <c r="C2" s="42"/>
      <c r="D2" s="42"/>
      <c r="E2" s="42"/>
    </row>
    <row r="3" spans="1:5" s="1" customFormat="1" ht="12.75" customHeight="1">
      <c r="A3" s="2"/>
      <c r="B3" s="3"/>
      <c r="C3" s="3"/>
      <c r="D3" s="3"/>
      <c r="E3" s="37" t="s">
        <v>101</v>
      </c>
    </row>
    <row r="4" spans="1:5" s="1" customFormat="1" ht="12.75" customHeight="1">
      <c r="A4" s="2"/>
      <c r="B4" s="3"/>
      <c r="C4" s="3"/>
      <c r="D4" s="3"/>
      <c r="E4" s="3"/>
    </row>
    <row r="5" spans="1:5" s="1" customFormat="1" ht="12.75" customHeight="1" thickBot="1">
      <c r="A5" s="2"/>
      <c r="B5" s="3"/>
      <c r="C5" s="3"/>
      <c r="D5" s="3"/>
      <c r="E5" s="3"/>
    </row>
    <row r="6" spans="1:5" s="1" customFormat="1" ht="35.1" customHeight="1" thickBot="1">
      <c r="A6" s="34" t="s">
        <v>2</v>
      </c>
      <c r="B6" s="35" t="s">
        <v>3</v>
      </c>
      <c r="C6" s="35" t="s">
        <v>4</v>
      </c>
      <c r="D6" s="35" t="s">
        <v>5</v>
      </c>
      <c r="E6" s="36" t="s">
        <v>6</v>
      </c>
    </row>
    <row r="7" spans="1:5" s="1" customFormat="1" ht="27.75" customHeight="1">
      <c r="A7" s="4" t="s">
        <v>7</v>
      </c>
      <c r="B7" s="4"/>
      <c r="C7" s="5"/>
      <c r="D7" s="6"/>
      <c r="E7" s="6"/>
    </row>
    <row r="8" spans="1:5" s="1" customFormat="1" ht="15" customHeight="1">
      <c r="A8" s="7" t="s">
        <v>8</v>
      </c>
      <c r="B8" s="7" t="s">
        <v>9</v>
      </c>
      <c r="C8" s="8">
        <v>10</v>
      </c>
      <c r="D8" s="9"/>
      <c r="E8" s="10">
        <f>D8*C8</f>
        <v>0</v>
      </c>
    </row>
    <row r="9" spans="1:5" s="1" customFormat="1" ht="15" customHeight="1">
      <c r="A9" s="7" t="s">
        <v>10</v>
      </c>
      <c r="B9" s="7" t="s">
        <v>9</v>
      </c>
      <c r="C9" s="8">
        <v>12</v>
      </c>
      <c r="D9" s="9"/>
      <c r="E9" s="10">
        <f aca="true" t="shared" si="0" ref="E9:E54">D9*C9</f>
        <v>0</v>
      </c>
    </row>
    <row r="10" spans="1:5" s="1" customFormat="1" ht="15" customHeight="1">
      <c r="A10" s="7" t="s">
        <v>11</v>
      </c>
      <c r="B10" s="7" t="s">
        <v>9</v>
      </c>
      <c r="C10" s="8">
        <v>17</v>
      </c>
      <c r="D10" s="9"/>
      <c r="E10" s="10">
        <f t="shared" si="0"/>
        <v>0</v>
      </c>
    </row>
    <row r="11" spans="1:5" s="1" customFormat="1" ht="15" customHeight="1">
      <c r="A11" s="7" t="s">
        <v>12</v>
      </c>
      <c r="B11" s="7" t="s">
        <v>9</v>
      </c>
      <c r="C11" s="8">
        <v>24</v>
      </c>
      <c r="D11" s="9"/>
      <c r="E11" s="10">
        <f t="shared" si="0"/>
        <v>0</v>
      </c>
    </row>
    <row r="12" spans="1:5" s="1" customFormat="1" ht="15" customHeight="1">
      <c r="A12" s="7" t="s">
        <v>13</v>
      </c>
      <c r="B12" s="7" t="s">
        <v>9</v>
      </c>
      <c r="C12" s="8">
        <v>54</v>
      </c>
      <c r="D12" s="9"/>
      <c r="E12" s="10">
        <f t="shared" si="0"/>
        <v>0</v>
      </c>
    </row>
    <row r="13" spans="1:5" s="1" customFormat="1" ht="15" customHeight="1">
      <c r="A13" s="7" t="s">
        <v>14</v>
      </c>
      <c r="B13" s="7" t="s">
        <v>9</v>
      </c>
      <c r="C13" s="8">
        <v>3</v>
      </c>
      <c r="D13" s="9"/>
      <c r="E13" s="10">
        <f t="shared" si="0"/>
        <v>0</v>
      </c>
    </row>
    <row r="14" spans="1:5" s="1" customFormat="1" ht="15" customHeight="1">
      <c r="A14" s="7" t="s">
        <v>15</v>
      </c>
      <c r="B14" s="7" t="s">
        <v>9</v>
      </c>
      <c r="C14" s="8">
        <v>45</v>
      </c>
      <c r="D14" s="9"/>
      <c r="E14" s="10">
        <f t="shared" si="0"/>
        <v>0</v>
      </c>
    </row>
    <row r="15" spans="1:5" s="1" customFormat="1" ht="15" customHeight="1">
      <c r="A15" s="7" t="s">
        <v>16</v>
      </c>
      <c r="B15" s="7" t="s">
        <v>9</v>
      </c>
      <c r="C15" s="8">
        <v>28</v>
      </c>
      <c r="D15" s="9"/>
      <c r="E15" s="10">
        <f t="shared" si="0"/>
        <v>0</v>
      </c>
    </row>
    <row r="16" spans="1:5" s="1" customFormat="1" ht="15" customHeight="1">
      <c r="A16" s="7" t="s">
        <v>17</v>
      </c>
      <c r="B16" s="7" t="s">
        <v>9</v>
      </c>
      <c r="C16" s="8">
        <v>95</v>
      </c>
      <c r="D16" s="9"/>
      <c r="E16" s="10">
        <f t="shared" si="0"/>
        <v>0</v>
      </c>
    </row>
    <row r="17" spans="1:5" s="1" customFormat="1" ht="15" customHeight="1">
      <c r="A17" s="7" t="s">
        <v>18</v>
      </c>
      <c r="B17" s="7" t="s">
        <v>9</v>
      </c>
      <c r="C17" s="8">
        <v>188</v>
      </c>
      <c r="D17" s="9"/>
      <c r="E17" s="10">
        <f t="shared" si="0"/>
        <v>0</v>
      </c>
    </row>
    <row r="18" spans="1:5" s="1" customFormat="1" ht="15" customHeight="1">
      <c r="A18" s="7" t="s">
        <v>19</v>
      </c>
      <c r="B18" s="7" t="s">
        <v>9</v>
      </c>
      <c r="C18" s="8">
        <v>94</v>
      </c>
      <c r="D18" s="9"/>
      <c r="E18" s="10">
        <f t="shared" si="0"/>
        <v>0</v>
      </c>
    </row>
    <row r="19" spans="1:5" s="1" customFormat="1" ht="15" customHeight="1">
      <c r="A19" s="7" t="s">
        <v>20</v>
      </c>
      <c r="B19" s="7" t="s">
        <v>9</v>
      </c>
      <c r="C19" s="8">
        <v>73</v>
      </c>
      <c r="D19" s="9"/>
      <c r="E19" s="10">
        <f t="shared" si="0"/>
        <v>0</v>
      </c>
    </row>
    <row r="20" spans="1:5" s="1" customFormat="1" ht="15" customHeight="1">
      <c r="A20" s="7" t="s">
        <v>21</v>
      </c>
      <c r="B20" s="7" t="s">
        <v>9</v>
      </c>
      <c r="C20" s="8">
        <v>45</v>
      </c>
      <c r="D20" s="9"/>
      <c r="E20" s="10">
        <f t="shared" si="0"/>
        <v>0</v>
      </c>
    </row>
    <row r="21" spans="1:5" s="1" customFormat="1" ht="15" customHeight="1">
      <c r="A21" s="7" t="s">
        <v>22</v>
      </c>
      <c r="B21" s="7" t="s">
        <v>9</v>
      </c>
      <c r="C21" s="8">
        <v>28</v>
      </c>
      <c r="D21" s="9"/>
      <c r="E21" s="10">
        <f t="shared" si="0"/>
        <v>0</v>
      </c>
    </row>
    <row r="22" spans="1:5" s="1" customFormat="1" ht="15" customHeight="1">
      <c r="A22" s="7" t="s">
        <v>23</v>
      </c>
      <c r="B22" s="7" t="s">
        <v>9</v>
      </c>
      <c r="C22" s="8">
        <v>73</v>
      </c>
      <c r="D22" s="9"/>
      <c r="E22" s="10">
        <f t="shared" si="0"/>
        <v>0</v>
      </c>
    </row>
    <row r="23" spans="1:5" s="1" customFormat="1" ht="15" customHeight="1">
      <c r="A23" s="7" t="s">
        <v>24</v>
      </c>
      <c r="B23" s="7" t="s">
        <v>9</v>
      </c>
      <c r="C23" s="8">
        <v>53</v>
      </c>
      <c r="D23" s="9"/>
      <c r="E23" s="10">
        <f t="shared" si="0"/>
        <v>0</v>
      </c>
    </row>
    <row r="24" spans="1:5" s="1" customFormat="1" ht="15" customHeight="1">
      <c r="A24" s="7" t="s">
        <v>25</v>
      </c>
      <c r="B24" s="7" t="s">
        <v>9</v>
      </c>
      <c r="C24" s="8">
        <v>94</v>
      </c>
      <c r="D24" s="9"/>
      <c r="E24" s="10">
        <f t="shared" si="0"/>
        <v>0</v>
      </c>
    </row>
    <row r="25" spans="1:5" s="1" customFormat="1" ht="15" customHeight="1">
      <c r="A25" s="7" t="s">
        <v>26</v>
      </c>
      <c r="B25" s="7" t="s">
        <v>9</v>
      </c>
      <c r="C25" s="8">
        <v>40</v>
      </c>
      <c r="D25" s="9"/>
      <c r="E25" s="10">
        <f t="shared" si="0"/>
        <v>0</v>
      </c>
    </row>
    <row r="26" spans="1:5" s="1" customFormat="1" ht="15" customHeight="1">
      <c r="A26" s="7" t="s">
        <v>27</v>
      </c>
      <c r="B26" s="7" t="s">
        <v>9</v>
      </c>
      <c r="C26" s="8">
        <v>70</v>
      </c>
      <c r="D26" s="9"/>
      <c r="E26" s="10">
        <f t="shared" si="0"/>
        <v>0</v>
      </c>
    </row>
    <row r="27" spans="1:5" s="1" customFormat="1" ht="15" customHeight="1">
      <c r="A27" s="7" t="s">
        <v>28</v>
      </c>
      <c r="B27" s="7" t="s">
        <v>9</v>
      </c>
      <c r="C27" s="8">
        <v>39</v>
      </c>
      <c r="D27" s="9"/>
      <c r="E27" s="10">
        <f t="shared" si="0"/>
        <v>0</v>
      </c>
    </row>
    <row r="28" spans="1:5" s="1" customFormat="1" ht="15" customHeight="1">
      <c r="A28" s="7" t="s">
        <v>29</v>
      </c>
      <c r="B28" s="7" t="s">
        <v>9</v>
      </c>
      <c r="C28" s="8">
        <v>78</v>
      </c>
      <c r="D28" s="9"/>
      <c r="E28" s="10">
        <f t="shared" si="0"/>
        <v>0</v>
      </c>
    </row>
    <row r="29" spans="1:5" s="1" customFormat="1" ht="15" customHeight="1">
      <c r="A29" s="7" t="s">
        <v>30</v>
      </c>
      <c r="B29" s="7" t="s">
        <v>9</v>
      </c>
      <c r="C29" s="8">
        <v>123</v>
      </c>
      <c r="D29" s="9"/>
      <c r="E29" s="10">
        <f t="shared" si="0"/>
        <v>0</v>
      </c>
    </row>
    <row r="30" spans="1:5" s="1" customFormat="1" ht="15" customHeight="1">
      <c r="A30" s="7" t="s">
        <v>31</v>
      </c>
      <c r="B30" s="7" t="s">
        <v>9</v>
      </c>
      <c r="C30" s="8">
        <v>40</v>
      </c>
      <c r="D30" s="9"/>
      <c r="E30" s="10">
        <f t="shared" si="0"/>
        <v>0</v>
      </c>
    </row>
    <row r="31" spans="1:5" s="1" customFormat="1" ht="15" customHeight="1">
      <c r="A31" s="7" t="s">
        <v>32</v>
      </c>
      <c r="B31" s="7" t="s">
        <v>9</v>
      </c>
      <c r="C31" s="8">
        <v>30</v>
      </c>
      <c r="D31" s="9"/>
      <c r="E31" s="10">
        <f t="shared" si="0"/>
        <v>0</v>
      </c>
    </row>
    <row r="32" spans="1:5" s="1" customFormat="1" ht="15" customHeight="1">
      <c r="A32" s="7" t="s">
        <v>33</v>
      </c>
      <c r="B32" s="7" t="s">
        <v>9</v>
      </c>
      <c r="C32" s="8">
        <v>30</v>
      </c>
      <c r="D32" s="9"/>
      <c r="E32" s="10">
        <f t="shared" si="0"/>
        <v>0</v>
      </c>
    </row>
    <row r="33" spans="1:5" s="1" customFormat="1" ht="15" customHeight="1">
      <c r="A33" s="7" t="s">
        <v>34</v>
      </c>
      <c r="B33" s="7" t="s">
        <v>9</v>
      </c>
      <c r="C33" s="8">
        <v>25</v>
      </c>
      <c r="D33" s="9"/>
      <c r="E33" s="10">
        <f t="shared" si="0"/>
        <v>0</v>
      </c>
    </row>
    <row r="34" spans="1:5" s="1" customFormat="1" ht="15" customHeight="1">
      <c r="A34" s="7" t="s">
        <v>35</v>
      </c>
      <c r="B34" s="7" t="s">
        <v>9</v>
      </c>
      <c r="C34" s="8">
        <v>40</v>
      </c>
      <c r="D34" s="9"/>
      <c r="E34" s="10">
        <f t="shared" si="0"/>
        <v>0</v>
      </c>
    </row>
    <row r="35" spans="1:5" s="1" customFormat="1" ht="15" customHeight="1">
      <c r="A35" s="7" t="s">
        <v>36</v>
      </c>
      <c r="B35" s="7" t="s">
        <v>37</v>
      </c>
      <c r="C35" s="8">
        <v>10</v>
      </c>
      <c r="D35" s="9"/>
      <c r="E35" s="10">
        <f t="shared" si="0"/>
        <v>0</v>
      </c>
    </row>
    <row r="36" spans="1:5" s="1" customFormat="1" ht="15" customHeight="1">
      <c r="A36" s="7" t="s">
        <v>38</v>
      </c>
      <c r="B36" s="7" t="s">
        <v>39</v>
      </c>
      <c r="C36" s="8">
        <v>25</v>
      </c>
      <c r="D36" s="9"/>
      <c r="E36" s="10">
        <f t="shared" si="0"/>
        <v>0</v>
      </c>
    </row>
    <row r="37" spans="1:5" s="1" customFormat="1" ht="15" customHeight="1">
      <c r="A37" s="7" t="s">
        <v>40</v>
      </c>
      <c r="B37" s="7" t="s">
        <v>39</v>
      </c>
      <c r="C37" s="8">
        <v>25</v>
      </c>
      <c r="D37" s="9"/>
      <c r="E37" s="10">
        <f t="shared" si="0"/>
        <v>0</v>
      </c>
    </row>
    <row r="38" spans="1:5" s="1" customFormat="1" ht="15" customHeight="1">
      <c r="A38" s="7" t="s">
        <v>41</v>
      </c>
      <c r="B38" s="7" t="s">
        <v>37</v>
      </c>
      <c r="C38" s="8">
        <v>4</v>
      </c>
      <c r="D38" s="9"/>
      <c r="E38" s="10">
        <f t="shared" si="0"/>
        <v>0</v>
      </c>
    </row>
    <row r="39" spans="1:5" s="1" customFormat="1" ht="15" customHeight="1">
      <c r="A39" s="7" t="s">
        <v>42</v>
      </c>
      <c r="B39" s="7" t="s">
        <v>43</v>
      </c>
      <c r="C39" s="8">
        <v>1</v>
      </c>
      <c r="D39" s="9"/>
      <c r="E39" s="10">
        <f t="shared" si="0"/>
        <v>0</v>
      </c>
    </row>
    <row r="40" spans="1:5" s="1" customFormat="1" ht="15" customHeight="1">
      <c r="A40" s="7" t="s">
        <v>44</v>
      </c>
      <c r="B40" s="7" t="s">
        <v>37</v>
      </c>
      <c r="C40" s="8">
        <v>1</v>
      </c>
      <c r="D40" s="9"/>
      <c r="E40" s="10">
        <f t="shared" si="0"/>
        <v>0</v>
      </c>
    </row>
    <row r="41" spans="1:5" s="1" customFormat="1" ht="15" customHeight="1">
      <c r="A41" s="7" t="s">
        <v>45</v>
      </c>
      <c r="B41" s="7" t="s">
        <v>37</v>
      </c>
      <c r="C41" s="8">
        <v>1</v>
      </c>
      <c r="D41" s="9"/>
      <c r="E41" s="10">
        <f t="shared" si="0"/>
        <v>0</v>
      </c>
    </row>
    <row r="42" spans="1:5" s="1" customFormat="1" ht="15" customHeight="1">
      <c r="A42" s="7" t="s">
        <v>46</v>
      </c>
      <c r="B42" s="7" t="s">
        <v>37</v>
      </c>
      <c r="C42" s="8">
        <v>10</v>
      </c>
      <c r="D42" s="9"/>
      <c r="E42" s="10">
        <f t="shared" si="0"/>
        <v>0</v>
      </c>
    </row>
    <row r="43" spans="1:5" s="1" customFormat="1" ht="15" customHeight="1">
      <c r="A43" s="7" t="s">
        <v>47</v>
      </c>
      <c r="B43" s="7" t="s">
        <v>37</v>
      </c>
      <c r="C43" s="8">
        <v>18</v>
      </c>
      <c r="D43" s="9"/>
      <c r="E43" s="10">
        <f t="shared" si="0"/>
        <v>0</v>
      </c>
    </row>
    <row r="44" spans="1:5" s="1" customFormat="1" ht="15" customHeight="1">
      <c r="A44" s="7" t="s">
        <v>48</v>
      </c>
      <c r="B44" s="7" t="s">
        <v>37</v>
      </c>
      <c r="C44" s="8">
        <v>14</v>
      </c>
      <c r="D44" s="9"/>
      <c r="E44" s="10">
        <f t="shared" si="0"/>
        <v>0</v>
      </c>
    </row>
    <row r="45" spans="1:5" s="1" customFormat="1" ht="15" customHeight="1">
      <c r="A45" s="7" t="s">
        <v>49</v>
      </c>
      <c r="B45" s="7" t="s">
        <v>37</v>
      </c>
      <c r="C45" s="8">
        <v>5</v>
      </c>
      <c r="D45" s="9"/>
      <c r="E45" s="10">
        <f t="shared" si="0"/>
        <v>0</v>
      </c>
    </row>
    <row r="46" spans="1:5" s="1" customFormat="1" ht="15" customHeight="1">
      <c r="A46" s="7" t="s">
        <v>50</v>
      </c>
      <c r="B46" s="7" t="s">
        <v>37</v>
      </c>
      <c r="C46" s="8">
        <v>5</v>
      </c>
      <c r="D46" s="9"/>
      <c r="E46" s="10">
        <f t="shared" si="0"/>
        <v>0</v>
      </c>
    </row>
    <row r="47" spans="1:5" s="1" customFormat="1" ht="15" customHeight="1">
      <c r="A47" s="7" t="s">
        <v>51</v>
      </c>
      <c r="B47" s="7" t="s">
        <v>37</v>
      </c>
      <c r="C47" s="8">
        <v>3</v>
      </c>
      <c r="D47" s="9"/>
      <c r="E47" s="10">
        <f t="shared" si="0"/>
        <v>0</v>
      </c>
    </row>
    <row r="48" spans="1:5" s="1" customFormat="1" ht="15" customHeight="1">
      <c r="A48" s="7" t="s">
        <v>52</v>
      </c>
      <c r="B48" s="7" t="s">
        <v>37</v>
      </c>
      <c r="C48" s="8">
        <v>2</v>
      </c>
      <c r="D48" s="9"/>
      <c r="E48" s="10">
        <f t="shared" si="0"/>
        <v>0</v>
      </c>
    </row>
    <row r="49" spans="1:5" s="1" customFormat="1" ht="15" customHeight="1">
      <c r="A49" s="7" t="s">
        <v>53</v>
      </c>
      <c r="B49" s="7" t="s">
        <v>37</v>
      </c>
      <c r="C49" s="8">
        <v>1</v>
      </c>
      <c r="D49" s="9"/>
      <c r="E49" s="10">
        <f t="shared" si="0"/>
        <v>0</v>
      </c>
    </row>
    <row r="50" spans="1:5" s="1" customFormat="1" ht="15" customHeight="1">
      <c r="A50" s="7" t="s">
        <v>54</v>
      </c>
      <c r="B50" s="7" t="s">
        <v>9</v>
      </c>
      <c r="C50" s="8">
        <v>330</v>
      </c>
      <c r="D50" s="9"/>
      <c r="E50" s="10">
        <f t="shared" si="0"/>
        <v>0</v>
      </c>
    </row>
    <row r="51" spans="1:5" s="1" customFormat="1" ht="15" customHeight="1">
      <c r="A51" s="7" t="s">
        <v>55</v>
      </c>
      <c r="B51" s="7" t="s">
        <v>9</v>
      </c>
      <c r="C51" s="8">
        <v>240</v>
      </c>
      <c r="D51" s="9"/>
      <c r="E51" s="10">
        <f t="shared" si="0"/>
        <v>0</v>
      </c>
    </row>
    <row r="52" spans="1:5" s="1" customFormat="1" ht="15" customHeight="1">
      <c r="A52" s="7" t="s">
        <v>56</v>
      </c>
      <c r="B52" s="7" t="s">
        <v>9</v>
      </c>
      <c r="C52" s="8">
        <v>408</v>
      </c>
      <c r="D52" s="9"/>
      <c r="E52" s="10">
        <f t="shared" si="0"/>
        <v>0</v>
      </c>
    </row>
    <row r="53" spans="1:5" s="1" customFormat="1" ht="15" customHeight="1">
      <c r="A53" s="7" t="s">
        <v>57</v>
      </c>
      <c r="B53" s="7" t="s">
        <v>58</v>
      </c>
      <c r="C53" s="8">
        <v>6089.514</v>
      </c>
      <c r="D53" s="9"/>
      <c r="E53" s="10">
        <f t="shared" si="0"/>
        <v>0</v>
      </c>
    </row>
    <row r="54" spans="1:5" s="1" customFormat="1" ht="15" customHeight="1">
      <c r="A54" s="7" t="s">
        <v>59</v>
      </c>
      <c r="B54" s="7" t="s">
        <v>58</v>
      </c>
      <c r="C54" s="8">
        <v>6089.514</v>
      </c>
      <c r="D54" s="9"/>
      <c r="E54" s="10">
        <f t="shared" si="0"/>
        <v>0</v>
      </c>
    </row>
    <row r="55" spans="1:5" s="1" customFormat="1" ht="27.75" customHeight="1">
      <c r="A55" s="4" t="s">
        <v>60</v>
      </c>
      <c r="B55" s="4"/>
      <c r="C55" s="5"/>
      <c r="D55" s="11"/>
      <c r="E55" s="6"/>
    </row>
    <row r="56" spans="1:5" s="1" customFormat="1" ht="15" customHeight="1">
      <c r="A56" s="7" t="s">
        <v>61</v>
      </c>
      <c r="B56" s="7" t="s">
        <v>9</v>
      </c>
      <c r="C56" s="8">
        <v>570</v>
      </c>
      <c r="D56" s="9"/>
      <c r="E56" s="10">
        <f>D56*C56</f>
        <v>0</v>
      </c>
    </row>
    <row r="57" spans="1:5" s="1" customFormat="1" ht="15" customHeight="1">
      <c r="A57" s="7" t="s">
        <v>62</v>
      </c>
      <c r="B57" s="7" t="s">
        <v>9</v>
      </c>
      <c r="C57" s="8">
        <v>330</v>
      </c>
      <c r="D57" s="9"/>
      <c r="E57" s="10">
        <f aca="true" t="shared" si="1" ref="E57:E64">D57*C57</f>
        <v>0</v>
      </c>
    </row>
    <row r="58" spans="1:5" s="1" customFormat="1" ht="15" customHeight="1">
      <c r="A58" s="7" t="s">
        <v>63</v>
      </c>
      <c r="B58" s="7" t="s">
        <v>9</v>
      </c>
      <c r="C58" s="8">
        <v>74.46</v>
      </c>
      <c r="D58" s="9"/>
      <c r="E58" s="10">
        <f t="shared" si="1"/>
        <v>0</v>
      </c>
    </row>
    <row r="59" spans="1:5" s="1" customFormat="1" ht="15" customHeight="1">
      <c r="A59" s="7" t="s">
        <v>64</v>
      </c>
      <c r="B59" s="7" t="s">
        <v>9</v>
      </c>
      <c r="C59" s="8">
        <v>53</v>
      </c>
      <c r="D59" s="9"/>
      <c r="E59" s="10">
        <f t="shared" si="1"/>
        <v>0</v>
      </c>
    </row>
    <row r="60" spans="1:5" s="1" customFormat="1" ht="15" customHeight="1">
      <c r="A60" s="7" t="s">
        <v>65</v>
      </c>
      <c r="B60" s="7" t="s">
        <v>9</v>
      </c>
      <c r="C60" s="8">
        <v>104</v>
      </c>
      <c r="D60" s="9"/>
      <c r="E60" s="10">
        <f t="shared" si="1"/>
        <v>0</v>
      </c>
    </row>
    <row r="61" spans="1:5" s="1" customFormat="1" ht="15" customHeight="1">
      <c r="A61" s="7" t="s">
        <v>66</v>
      </c>
      <c r="B61" s="7" t="s">
        <v>9</v>
      </c>
      <c r="C61" s="8">
        <v>40</v>
      </c>
      <c r="D61" s="9"/>
      <c r="E61" s="10">
        <f t="shared" si="1"/>
        <v>0</v>
      </c>
    </row>
    <row r="62" spans="1:5" s="1" customFormat="1" ht="15" customHeight="1">
      <c r="A62" s="7" t="s">
        <v>67</v>
      </c>
      <c r="B62" s="7" t="s">
        <v>9</v>
      </c>
      <c r="C62" s="8">
        <v>70</v>
      </c>
      <c r="D62" s="9"/>
      <c r="E62" s="10">
        <f t="shared" si="1"/>
        <v>0</v>
      </c>
    </row>
    <row r="63" spans="1:5" s="1" customFormat="1" ht="15" customHeight="1">
      <c r="A63" s="7" t="s">
        <v>68</v>
      </c>
      <c r="B63" s="7" t="s">
        <v>58</v>
      </c>
      <c r="C63" s="8">
        <v>1207.428</v>
      </c>
      <c r="D63" s="9"/>
      <c r="E63" s="10">
        <f t="shared" si="1"/>
        <v>0</v>
      </c>
    </row>
    <row r="64" spans="1:5" s="1" customFormat="1" ht="15" customHeight="1">
      <c r="A64" s="7" t="s">
        <v>69</v>
      </c>
      <c r="B64" s="7" t="s">
        <v>58</v>
      </c>
      <c r="C64" s="8">
        <v>1207.428</v>
      </c>
      <c r="D64" s="9"/>
      <c r="E64" s="10">
        <f t="shared" si="1"/>
        <v>0</v>
      </c>
    </row>
    <row r="65" spans="1:5" s="1" customFormat="1" ht="27.75" customHeight="1">
      <c r="A65" s="4" t="s">
        <v>70</v>
      </c>
      <c r="B65" s="4"/>
      <c r="C65" s="5"/>
      <c r="D65" s="11"/>
      <c r="E65" s="6"/>
    </row>
    <row r="66" spans="1:5" s="1" customFormat="1" ht="15" customHeight="1">
      <c r="A66" s="7" t="s">
        <v>71</v>
      </c>
      <c r="B66" s="7" t="s">
        <v>37</v>
      </c>
      <c r="C66" s="8">
        <v>4</v>
      </c>
      <c r="D66" s="9"/>
      <c r="E66" s="10">
        <f>D66*C66</f>
        <v>0</v>
      </c>
    </row>
    <row r="67" spans="1:5" s="1" customFormat="1" ht="15" customHeight="1">
      <c r="A67" s="7" t="s">
        <v>72</v>
      </c>
      <c r="B67" s="7" t="s">
        <v>37</v>
      </c>
      <c r="C67" s="8">
        <v>4</v>
      </c>
      <c r="D67" s="9"/>
      <c r="E67" s="10">
        <f aca="true" t="shared" si="2" ref="E67:E77">D67*C67</f>
        <v>0</v>
      </c>
    </row>
    <row r="68" spans="1:5" s="1" customFormat="1" ht="15" customHeight="1">
      <c r="A68" s="7" t="s">
        <v>73</v>
      </c>
      <c r="B68" s="7" t="s">
        <v>37</v>
      </c>
      <c r="C68" s="8">
        <v>3</v>
      </c>
      <c r="D68" s="9"/>
      <c r="E68" s="10">
        <f t="shared" si="2"/>
        <v>0</v>
      </c>
    </row>
    <row r="69" spans="1:5" s="1" customFormat="1" ht="15" customHeight="1">
      <c r="A69" s="7" t="s">
        <v>74</v>
      </c>
      <c r="B69" s="7" t="s">
        <v>37</v>
      </c>
      <c r="C69" s="8">
        <v>3</v>
      </c>
      <c r="D69" s="9"/>
      <c r="E69" s="10">
        <f t="shared" si="2"/>
        <v>0</v>
      </c>
    </row>
    <row r="70" spans="1:5" s="1" customFormat="1" ht="15" customHeight="1">
      <c r="A70" s="7" t="s">
        <v>75</v>
      </c>
      <c r="B70" s="7" t="s">
        <v>37</v>
      </c>
      <c r="C70" s="8">
        <v>2</v>
      </c>
      <c r="D70" s="9"/>
      <c r="E70" s="10">
        <f t="shared" si="2"/>
        <v>0</v>
      </c>
    </row>
    <row r="71" spans="1:5" s="1" customFormat="1" ht="15" customHeight="1">
      <c r="A71" s="7" t="s">
        <v>76</v>
      </c>
      <c r="B71" s="7" t="s">
        <v>37</v>
      </c>
      <c r="C71" s="8">
        <v>3</v>
      </c>
      <c r="D71" s="9"/>
      <c r="E71" s="10">
        <f t="shared" si="2"/>
        <v>0</v>
      </c>
    </row>
    <row r="72" spans="1:5" s="1" customFormat="1" ht="15" customHeight="1">
      <c r="A72" s="7" t="s">
        <v>77</v>
      </c>
      <c r="B72" s="7" t="s">
        <v>37</v>
      </c>
      <c r="C72" s="8">
        <v>3</v>
      </c>
      <c r="D72" s="9"/>
      <c r="E72" s="10">
        <f t="shared" si="2"/>
        <v>0</v>
      </c>
    </row>
    <row r="73" spans="1:5" s="1" customFormat="1" ht="15" customHeight="1">
      <c r="A73" s="7" t="s">
        <v>78</v>
      </c>
      <c r="B73" s="7" t="s">
        <v>37</v>
      </c>
      <c r="C73" s="8">
        <v>1</v>
      </c>
      <c r="D73" s="9"/>
      <c r="E73" s="10">
        <f t="shared" si="2"/>
        <v>0</v>
      </c>
    </row>
    <row r="74" spans="1:5" s="1" customFormat="1" ht="27.75" customHeight="1">
      <c r="A74" s="4" t="s">
        <v>97</v>
      </c>
      <c r="B74" s="4"/>
      <c r="C74" s="5"/>
      <c r="D74" s="11"/>
      <c r="E74" s="6"/>
    </row>
    <row r="75" spans="1:5" s="1" customFormat="1" ht="15" customHeight="1">
      <c r="A75" s="7" t="s">
        <v>96</v>
      </c>
      <c r="B75" s="7" t="s">
        <v>37</v>
      </c>
      <c r="C75" s="8">
        <v>1</v>
      </c>
      <c r="D75" s="9"/>
      <c r="E75" s="10">
        <f t="shared" si="2"/>
        <v>0</v>
      </c>
    </row>
    <row r="76" spans="1:5" s="1" customFormat="1" ht="15" customHeight="1">
      <c r="A76" s="7" t="s">
        <v>98</v>
      </c>
      <c r="B76" s="7" t="s">
        <v>37</v>
      </c>
      <c r="C76" s="8">
        <v>1</v>
      </c>
      <c r="D76" s="9"/>
      <c r="E76" s="10">
        <f t="shared" si="2"/>
        <v>0</v>
      </c>
    </row>
    <row r="77" spans="1:5" s="1" customFormat="1" ht="15" customHeight="1" thickBot="1">
      <c r="A77" s="7" t="s">
        <v>95</v>
      </c>
      <c r="B77" s="7" t="s">
        <v>37</v>
      </c>
      <c r="C77" s="8">
        <v>1</v>
      </c>
      <c r="D77" s="30"/>
      <c r="E77" s="31">
        <f t="shared" si="2"/>
        <v>0</v>
      </c>
    </row>
    <row r="78" spans="1:5" s="1" customFormat="1" ht="30" customHeight="1" thickBot="1">
      <c r="A78" s="12"/>
      <c r="B78" s="12"/>
      <c r="C78" s="13"/>
      <c r="D78" s="33" t="s">
        <v>79</v>
      </c>
      <c r="E78" s="32">
        <f>SUM(E8:E77)</f>
        <v>0</v>
      </c>
    </row>
  </sheetData>
  <mergeCells count="2">
    <mergeCell ref="A1:E1"/>
    <mergeCell ref="A2:E2"/>
  </mergeCells>
  <printOptions gridLines="1" headings="1"/>
  <pageMargins left="0.787401575" right="0.787401575" top="0.984251969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 topLeftCell="A1">
      <selection activeCell="A2" sqref="A2:E2"/>
    </sheetView>
  </sheetViews>
  <sheetFormatPr defaultColWidth="10.66015625" defaultRowHeight="12" customHeight="1"/>
  <cols>
    <col min="1" max="1" width="90.83203125" style="14" customWidth="1"/>
    <col min="2" max="2" width="7.5" style="14" customWidth="1"/>
    <col min="3" max="3" width="11.33203125" style="14" customWidth="1"/>
    <col min="4" max="4" width="15.83203125" style="14" customWidth="1"/>
    <col min="5" max="5" width="25.83203125" style="14" customWidth="1"/>
    <col min="6" max="16384" width="10.66015625" style="14" customWidth="1"/>
  </cols>
  <sheetData>
    <row r="1" spans="1:5" s="1" customFormat="1" ht="27" customHeight="1">
      <c r="A1" s="41" t="s">
        <v>0</v>
      </c>
      <c r="B1" s="41"/>
      <c r="C1" s="41"/>
      <c r="D1" s="41"/>
      <c r="E1" s="41"/>
    </row>
    <row r="2" spans="1:5" s="1" customFormat="1" ht="27" customHeight="1">
      <c r="A2" s="42" t="s">
        <v>80</v>
      </c>
      <c r="B2" s="42"/>
      <c r="C2" s="42"/>
      <c r="D2" s="42"/>
      <c r="E2" s="42"/>
    </row>
    <row r="3" spans="1:5" s="1" customFormat="1" ht="12.75" customHeight="1">
      <c r="A3" s="2"/>
      <c r="B3" s="3"/>
      <c r="C3" s="3"/>
      <c r="D3" s="3"/>
      <c r="E3" s="37" t="s">
        <v>102</v>
      </c>
    </row>
    <row r="4" spans="1:5" s="1" customFormat="1" ht="12.75" customHeight="1">
      <c r="A4" s="2"/>
      <c r="B4" s="3"/>
      <c r="C4" s="3"/>
      <c r="D4" s="3"/>
      <c r="E4" s="3"/>
    </row>
    <row r="5" spans="1:5" s="1" customFormat="1" ht="12.75" customHeight="1" thickBot="1">
      <c r="A5" s="2"/>
      <c r="B5" s="3"/>
      <c r="C5" s="3"/>
      <c r="D5" s="3"/>
      <c r="E5" s="3"/>
    </row>
    <row r="6" spans="1:5" s="1" customFormat="1" ht="35.1" customHeight="1" thickBot="1">
      <c r="A6" s="34" t="s">
        <v>2</v>
      </c>
      <c r="B6" s="35" t="s">
        <v>3</v>
      </c>
      <c r="C6" s="35" t="s">
        <v>4</v>
      </c>
      <c r="D6" s="35" t="s">
        <v>5</v>
      </c>
      <c r="E6" s="36" t="s">
        <v>6</v>
      </c>
    </row>
    <row r="7" spans="1:5" s="1" customFormat="1" ht="27.75" customHeight="1">
      <c r="A7" s="4" t="s">
        <v>7</v>
      </c>
      <c r="B7" s="4"/>
      <c r="C7" s="5"/>
      <c r="D7" s="6"/>
      <c r="E7" s="6"/>
    </row>
    <row r="8" spans="1:5" s="1" customFormat="1" ht="15" customHeight="1">
      <c r="A8" s="7" t="s">
        <v>12</v>
      </c>
      <c r="B8" s="7" t="s">
        <v>9</v>
      </c>
      <c r="C8" s="8">
        <v>7</v>
      </c>
      <c r="D8" s="9"/>
      <c r="E8" s="10">
        <f>D8*C8</f>
        <v>0</v>
      </c>
    </row>
    <row r="9" spans="1:5" s="1" customFormat="1" ht="15" customHeight="1">
      <c r="A9" s="7" t="s">
        <v>15</v>
      </c>
      <c r="B9" s="7" t="s">
        <v>9</v>
      </c>
      <c r="C9" s="8">
        <v>65</v>
      </c>
      <c r="D9" s="9"/>
      <c r="E9" s="10">
        <f aca="true" t="shared" si="0" ref="E9:E33">D9*C9</f>
        <v>0</v>
      </c>
    </row>
    <row r="10" spans="1:5" s="1" customFormat="1" ht="15" customHeight="1">
      <c r="A10" s="7" t="s">
        <v>18</v>
      </c>
      <c r="B10" s="7" t="s">
        <v>9</v>
      </c>
      <c r="C10" s="8">
        <v>25</v>
      </c>
      <c r="D10" s="9"/>
      <c r="E10" s="10">
        <f t="shared" si="0"/>
        <v>0</v>
      </c>
    </row>
    <row r="11" spans="1:5" s="1" customFormat="1" ht="15" customHeight="1">
      <c r="A11" s="7" t="s">
        <v>19</v>
      </c>
      <c r="B11" s="7" t="s">
        <v>9</v>
      </c>
      <c r="C11" s="8">
        <v>36</v>
      </c>
      <c r="D11" s="9"/>
      <c r="E11" s="10">
        <f t="shared" si="0"/>
        <v>0</v>
      </c>
    </row>
    <row r="12" spans="1:5" s="1" customFormat="1" ht="15" customHeight="1">
      <c r="A12" s="7" t="s">
        <v>21</v>
      </c>
      <c r="B12" s="7" t="s">
        <v>9</v>
      </c>
      <c r="C12" s="8">
        <v>65</v>
      </c>
      <c r="D12" s="9"/>
      <c r="E12" s="10">
        <f t="shared" si="0"/>
        <v>0</v>
      </c>
    </row>
    <row r="13" spans="1:5" s="1" customFormat="1" ht="15" customHeight="1">
      <c r="A13" s="7" t="s">
        <v>24</v>
      </c>
      <c r="B13" s="7" t="s">
        <v>9</v>
      </c>
      <c r="C13" s="8">
        <v>25</v>
      </c>
      <c r="D13" s="9"/>
      <c r="E13" s="10">
        <f t="shared" si="0"/>
        <v>0</v>
      </c>
    </row>
    <row r="14" spans="1:5" s="1" customFormat="1" ht="15" customHeight="1">
      <c r="A14" s="7" t="s">
        <v>26</v>
      </c>
      <c r="B14" s="7" t="s">
        <v>9</v>
      </c>
      <c r="C14" s="8">
        <v>29</v>
      </c>
      <c r="D14" s="9"/>
      <c r="E14" s="10">
        <f t="shared" si="0"/>
        <v>0</v>
      </c>
    </row>
    <row r="15" spans="1:5" s="1" customFormat="1" ht="15" customHeight="1">
      <c r="A15" s="7" t="s">
        <v>81</v>
      </c>
      <c r="B15" s="7" t="s">
        <v>37</v>
      </c>
      <c r="C15" s="8">
        <v>2</v>
      </c>
      <c r="D15" s="9"/>
      <c r="E15" s="10">
        <f t="shared" si="0"/>
        <v>0</v>
      </c>
    </row>
    <row r="16" spans="1:5" s="1" customFormat="1" ht="15" customHeight="1">
      <c r="A16" s="7" t="s">
        <v>82</v>
      </c>
      <c r="B16" s="7" t="s">
        <v>37</v>
      </c>
      <c r="C16" s="8">
        <v>4</v>
      </c>
      <c r="D16" s="9"/>
      <c r="E16" s="10">
        <f t="shared" si="0"/>
        <v>0</v>
      </c>
    </row>
    <row r="17" spans="1:5" s="1" customFormat="1" ht="15" customHeight="1">
      <c r="A17" s="7" t="s">
        <v>83</v>
      </c>
      <c r="B17" s="7" t="s">
        <v>9</v>
      </c>
      <c r="C17" s="8">
        <v>7</v>
      </c>
      <c r="D17" s="9"/>
      <c r="E17" s="10">
        <f t="shared" si="0"/>
        <v>0</v>
      </c>
    </row>
    <row r="18" spans="1:5" s="1" customFormat="1" ht="15" customHeight="1">
      <c r="A18" s="7" t="s">
        <v>84</v>
      </c>
      <c r="B18" s="7" t="s">
        <v>9</v>
      </c>
      <c r="C18" s="8">
        <v>65</v>
      </c>
      <c r="D18" s="9"/>
      <c r="E18" s="10">
        <f t="shared" si="0"/>
        <v>0</v>
      </c>
    </row>
    <row r="19" spans="1:5" s="1" customFormat="1" ht="15" customHeight="1">
      <c r="A19" s="7" t="s">
        <v>33</v>
      </c>
      <c r="B19" s="7" t="s">
        <v>9</v>
      </c>
      <c r="C19" s="8">
        <v>20</v>
      </c>
      <c r="D19" s="9"/>
      <c r="E19" s="10">
        <f t="shared" si="0"/>
        <v>0</v>
      </c>
    </row>
    <row r="20" spans="1:5" s="1" customFormat="1" ht="15" customHeight="1">
      <c r="A20" s="7" t="s">
        <v>85</v>
      </c>
      <c r="B20" s="7" t="s">
        <v>9</v>
      </c>
      <c r="C20" s="8">
        <v>20</v>
      </c>
      <c r="D20" s="9"/>
      <c r="E20" s="10">
        <f t="shared" si="0"/>
        <v>0</v>
      </c>
    </row>
    <row r="21" spans="1:5" s="1" customFormat="1" ht="15" customHeight="1">
      <c r="A21" s="7" t="s">
        <v>86</v>
      </c>
      <c r="B21" s="7" t="s">
        <v>37</v>
      </c>
      <c r="C21" s="8">
        <v>2</v>
      </c>
      <c r="D21" s="9"/>
      <c r="E21" s="10">
        <f t="shared" si="0"/>
        <v>0</v>
      </c>
    </row>
    <row r="22" spans="1:5" s="1" customFormat="1" ht="15" customHeight="1">
      <c r="A22" s="7" t="s">
        <v>36</v>
      </c>
      <c r="B22" s="7" t="s">
        <v>37</v>
      </c>
      <c r="C22" s="8">
        <v>10</v>
      </c>
      <c r="D22" s="9"/>
      <c r="E22" s="10">
        <f t="shared" si="0"/>
        <v>0</v>
      </c>
    </row>
    <row r="23" spans="1:5" s="1" customFormat="1" ht="15" customHeight="1">
      <c r="A23" s="7" t="s">
        <v>87</v>
      </c>
      <c r="B23" s="7" t="s">
        <v>43</v>
      </c>
      <c r="C23" s="8">
        <v>1</v>
      </c>
      <c r="D23" s="9"/>
      <c r="E23" s="10">
        <f t="shared" si="0"/>
        <v>0</v>
      </c>
    </row>
    <row r="24" spans="1:5" s="1" customFormat="1" ht="15" customHeight="1">
      <c r="A24" s="7" t="s">
        <v>88</v>
      </c>
      <c r="B24" s="7" t="s">
        <v>37</v>
      </c>
      <c r="C24" s="8">
        <v>1</v>
      </c>
      <c r="D24" s="9"/>
      <c r="E24" s="10">
        <f t="shared" si="0"/>
        <v>0</v>
      </c>
    </row>
    <row r="25" spans="1:5" s="1" customFormat="1" ht="15" customHeight="1">
      <c r="A25" s="7" t="s">
        <v>89</v>
      </c>
      <c r="B25" s="7" t="s">
        <v>37</v>
      </c>
      <c r="C25" s="8">
        <v>1</v>
      </c>
      <c r="D25" s="9"/>
      <c r="E25" s="10">
        <f t="shared" si="0"/>
        <v>0</v>
      </c>
    </row>
    <row r="26" spans="1:5" s="1" customFormat="1" ht="15" customHeight="1">
      <c r="A26" s="7" t="s">
        <v>46</v>
      </c>
      <c r="B26" s="7" t="s">
        <v>37</v>
      </c>
      <c r="C26" s="8">
        <v>2</v>
      </c>
      <c r="D26" s="9"/>
      <c r="E26" s="10">
        <f t="shared" si="0"/>
        <v>0</v>
      </c>
    </row>
    <row r="27" spans="1:5" s="1" customFormat="1" ht="15" customHeight="1">
      <c r="A27" s="7" t="s">
        <v>48</v>
      </c>
      <c r="B27" s="7" t="s">
        <v>37</v>
      </c>
      <c r="C27" s="8">
        <v>2</v>
      </c>
      <c r="D27" s="9"/>
      <c r="E27" s="10">
        <f t="shared" si="0"/>
        <v>0</v>
      </c>
    </row>
    <row r="28" spans="1:5" s="1" customFormat="1" ht="15" customHeight="1">
      <c r="A28" s="7" t="s">
        <v>50</v>
      </c>
      <c r="B28" s="7" t="s">
        <v>37</v>
      </c>
      <c r="C28" s="8">
        <v>4</v>
      </c>
      <c r="D28" s="9"/>
      <c r="E28" s="10">
        <f t="shared" si="0"/>
        <v>0</v>
      </c>
    </row>
    <row r="29" spans="1:5" s="1" customFormat="1" ht="15" customHeight="1">
      <c r="A29" s="7" t="s">
        <v>54</v>
      </c>
      <c r="B29" s="7" t="s">
        <v>9</v>
      </c>
      <c r="C29" s="8">
        <v>61</v>
      </c>
      <c r="D29" s="9"/>
      <c r="E29" s="10">
        <f t="shared" si="0"/>
        <v>0</v>
      </c>
    </row>
    <row r="30" spans="1:5" s="1" customFormat="1" ht="15" customHeight="1">
      <c r="A30" s="7" t="s">
        <v>55</v>
      </c>
      <c r="B30" s="7" t="s">
        <v>9</v>
      </c>
      <c r="C30" s="8">
        <v>65</v>
      </c>
      <c r="D30" s="9"/>
      <c r="E30" s="10">
        <f t="shared" si="0"/>
        <v>0</v>
      </c>
    </row>
    <row r="31" spans="1:5" s="1" customFormat="1" ht="15" customHeight="1">
      <c r="A31" s="7" t="s">
        <v>56</v>
      </c>
      <c r="B31" s="7" t="s">
        <v>9</v>
      </c>
      <c r="C31" s="8">
        <v>126</v>
      </c>
      <c r="D31" s="9"/>
      <c r="E31" s="10">
        <f t="shared" si="0"/>
        <v>0</v>
      </c>
    </row>
    <row r="32" spans="1:5" s="1" customFormat="1" ht="15" customHeight="1">
      <c r="A32" s="7" t="s">
        <v>57</v>
      </c>
      <c r="B32" s="7" t="s">
        <v>58</v>
      </c>
      <c r="C32" s="8">
        <v>1959.32</v>
      </c>
      <c r="D32" s="9"/>
      <c r="E32" s="10">
        <f t="shared" si="0"/>
        <v>0</v>
      </c>
    </row>
    <row r="33" spans="1:5" s="1" customFormat="1" ht="15" customHeight="1">
      <c r="A33" s="7" t="s">
        <v>59</v>
      </c>
      <c r="B33" s="7" t="s">
        <v>58</v>
      </c>
      <c r="C33" s="8">
        <v>1959.32</v>
      </c>
      <c r="D33" s="9"/>
      <c r="E33" s="10">
        <f t="shared" si="0"/>
        <v>0</v>
      </c>
    </row>
    <row r="34" spans="1:5" s="1" customFormat="1" ht="27.75" customHeight="1">
      <c r="A34" s="4" t="s">
        <v>60</v>
      </c>
      <c r="B34" s="4"/>
      <c r="C34" s="5"/>
      <c r="D34" s="6"/>
      <c r="E34" s="6"/>
    </row>
    <row r="35" spans="1:5" s="1" customFormat="1" ht="15" customHeight="1">
      <c r="A35" s="7" t="s">
        <v>61</v>
      </c>
      <c r="B35" s="7" t="s">
        <v>9</v>
      </c>
      <c r="C35" s="8">
        <v>126</v>
      </c>
      <c r="D35" s="9"/>
      <c r="E35" s="10">
        <f>D35*C35</f>
        <v>0</v>
      </c>
    </row>
    <row r="36" spans="1:5" s="1" customFormat="1" ht="15" customHeight="1">
      <c r="A36" s="7" t="s">
        <v>62</v>
      </c>
      <c r="B36" s="7" t="s">
        <v>9</v>
      </c>
      <c r="C36" s="8">
        <v>54</v>
      </c>
      <c r="D36" s="9"/>
      <c r="E36" s="10">
        <f aca="true" t="shared" si="1" ref="E36:E40">D36*C36</f>
        <v>0</v>
      </c>
    </row>
    <row r="37" spans="1:5" s="1" customFormat="1" ht="15" customHeight="1">
      <c r="A37" s="7" t="s">
        <v>64</v>
      </c>
      <c r="B37" s="7" t="s">
        <v>9</v>
      </c>
      <c r="C37" s="8">
        <v>25.5</v>
      </c>
      <c r="D37" s="9"/>
      <c r="E37" s="10">
        <f t="shared" si="1"/>
        <v>0</v>
      </c>
    </row>
    <row r="38" spans="1:5" s="1" customFormat="1" ht="15" customHeight="1">
      <c r="A38" s="7" t="s">
        <v>66</v>
      </c>
      <c r="B38" s="7" t="s">
        <v>9</v>
      </c>
      <c r="C38" s="8">
        <v>29</v>
      </c>
      <c r="D38" s="9"/>
      <c r="E38" s="10">
        <f t="shared" si="1"/>
        <v>0</v>
      </c>
    </row>
    <row r="39" spans="1:5" s="1" customFormat="1" ht="15" customHeight="1">
      <c r="A39" s="7" t="s">
        <v>68</v>
      </c>
      <c r="B39" s="7" t="s">
        <v>58</v>
      </c>
      <c r="C39" s="8">
        <v>236.928</v>
      </c>
      <c r="D39" s="9"/>
      <c r="E39" s="10">
        <f t="shared" si="1"/>
        <v>0</v>
      </c>
    </row>
    <row r="40" spans="1:5" s="1" customFormat="1" ht="15" customHeight="1">
      <c r="A40" s="7" t="s">
        <v>69</v>
      </c>
      <c r="B40" s="7" t="s">
        <v>58</v>
      </c>
      <c r="C40" s="8">
        <v>236.928</v>
      </c>
      <c r="D40" s="9"/>
      <c r="E40" s="10">
        <f t="shared" si="1"/>
        <v>0</v>
      </c>
    </row>
    <row r="41" spans="1:5" s="1" customFormat="1" ht="27.75" customHeight="1">
      <c r="A41" s="4" t="s">
        <v>70</v>
      </c>
      <c r="B41" s="4"/>
      <c r="C41" s="5"/>
      <c r="D41" s="6"/>
      <c r="E41" s="6"/>
    </row>
    <row r="42" spans="1:5" s="1" customFormat="1" ht="15" customHeight="1">
      <c r="A42" s="7" t="s">
        <v>90</v>
      </c>
      <c r="B42" s="7" t="s">
        <v>37</v>
      </c>
      <c r="C42" s="8">
        <v>2</v>
      </c>
      <c r="D42" s="9"/>
      <c r="E42" s="10">
        <f>D42*C42</f>
        <v>0</v>
      </c>
    </row>
    <row r="43" spans="1:5" s="1" customFormat="1" ht="15" customHeight="1">
      <c r="A43" s="7" t="s">
        <v>91</v>
      </c>
      <c r="B43" s="7" t="s">
        <v>37</v>
      </c>
      <c r="C43" s="8">
        <v>1</v>
      </c>
      <c r="D43" s="9"/>
      <c r="E43" s="10">
        <f aca="true" t="shared" si="2" ref="E43:E44">D43*C43</f>
        <v>0</v>
      </c>
    </row>
    <row r="44" spans="1:5" s="1" customFormat="1" ht="15" customHeight="1">
      <c r="A44" s="7" t="s">
        <v>92</v>
      </c>
      <c r="B44" s="7" t="s">
        <v>37</v>
      </c>
      <c r="C44" s="8">
        <v>2</v>
      </c>
      <c r="D44" s="9"/>
      <c r="E44" s="10">
        <f t="shared" si="2"/>
        <v>0</v>
      </c>
    </row>
    <row r="45" spans="1:5" s="1" customFormat="1" ht="27.75" customHeight="1">
      <c r="A45" s="4" t="s">
        <v>97</v>
      </c>
      <c r="B45" s="4"/>
      <c r="C45" s="5"/>
      <c r="D45" s="11"/>
      <c r="E45" s="6"/>
    </row>
    <row r="46" spans="1:5" s="1" customFormat="1" ht="15" customHeight="1">
      <c r="A46" s="7" t="s">
        <v>96</v>
      </c>
      <c r="B46" s="7" t="s">
        <v>37</v>
      </c>
      <c r="C46" s="8">
        <v>1</v>
      </c>
      <c r="D46" s="9"/>
      <c r="E46" s="10">
        <f aca="true" t="shared" si="3" ref="E46:E48">D46*C46</f>
        <v>0</v>
      </c>
    </row>
    <row r="47" spans="1:5" s="1" customFormat="1" ht="15" customHeight="1">
      <c r="A47" s="7" t="s">
        <v>98</v>
      </c>
      <c r="B47" s="7" t="s">
        <v>37</v>
      </c>
      <c r="C47" s="8">
        <v>1</v>
      </c>
      <c r="D47" s="9"/>
      <c r="E47" s="10">
        <f t="shared" si="3"/>
        <v>0</v>
      </c>
    </row>
    <row r="48" spans="1:5" s="1" customFormat="1" ht="15" customHeight="1" thickBot="1">
      <c r="A48" s="7" t="s">
        <v>95</v>
      </c>
      <c r="B48" s="7" t="s">
        <v>37</v>
      </c>
      <c r="C48" s="8">
        <v>1</v>
      </c>
      <c r="D48" s="30"/>
      <c r="E48" s="31">
        <f t="shared" si="3"/>
        <v>0</v>
      </c>
    </row>
    <row r="49" spans="1:5" s="1" customFormat="1" ht="30" customHeight="1" thickBot="1">
      <c r="A49" s="12"/>
      <c r="B49" s="12"/>
      <c r="C49" s="13"/>
      <c r="D49" s="33" t="s">
        <v>79</v>
      </c>
      <c r="E49" s="32">
        <f>SUM(E8:E48)</f>
        <v>0</v>
      </c>
    </row>
  </sheetData>
  <mergeCells count="2">
    <mergeCell ref="A1:E1"/>
    <mergeCell ref="A2:E2"/>
  </mergeCells>
  <printOptions gridLines="1" headings="1"/>
  <pageMargins left="0.787401575" right="0.787401575" top="0.984251969" bottom="0" header="0" footer="0"/>
  <pageSetup blackAndWhite="1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Mařáček David</dc:creator>
  <cp:keywords/>
  <dc:description/>
  <cp:lastModifiedBy>Mezuláník Pavel</cp:lastModifiedBy>
  <dcterms:created xsi:type="dcterms:W3CDTF">2024-02-15T08:40:40Z</dcterms:created>
  <dcterms:modified xsi:type="dcterms:W3CDTF">2024-05-17T12:13:27Z</dcterms:modified>
  <cp:category/>
  <cp:version/>
  <cp:contentType/>
  <cp:contentStatus/>
</cp:coreProperties>
</file>