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685" activeTab="2"/>
  </bookViews>
  <sheets>
    <sheet name="1. plnění" sheetId="1" r:id="rId1"/>
    <sheet name="2. plnění" sheetId="2" r:id="rId2"/>
    <sheet name="3. plnění " sheetId="3" r:id="rId3"/>
    <sheet name="mimozáruční opravy" sheetId="5" r:id="rId4"/>
    <sheet name="souhrn celková cena" sheetId="4" r:id="rId5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<sst xmlns="http://schemas.openxmlformats.org/spreadsheetml/2006/main" count="285" uniqueCount="68">
  <si>
    <t>Položka číslo</t>
  </si>
  <si>
    <t>Popis</t>
  </si>
  <si>
    <t>ks</t>
  </si>
  <si>
    <t>kpl</t>
  </si>
  <si>
    <t>materiál</t>
  </si>
  <si>
    <t>1. PLNĚNÍ</t>
  </si>
  <si>
    <t>VP210 podatelna</t>
  </si>
  <si>
    <t>Nové svítidlo dle technických požadavků</t>
  </si>
  <si>
    <t>práce</t>
  </si>
  <si>
    <t>Demontáž a likvidace stávajících svítidel</t>
  </si>
  <si>
    <t>Chodba za podatelnou</t>
  </si>
  <si>
    <t>VP205 rozmnožovna</t>
  </si>
  <si>
    <t>Montáž nových svítidel, zkouška</t>
  </si>
  <si>
    <t>2. PLNĚNÍ</t>
  </si>
  <si>
    <t>3. PLNĚNÍ</t>
  </si>
  <si>
    <t>4P820 ČEKÁRNA SRC</t>
  </si>
  <si>
    <t>2P825 ČEKÁRNA SRC</t>
  </si>
  <si>
    <t>1P820 ČEKÁRNA SRC</t>
  </si>
  <si>
    <t>MP824 ČEKÁRNA SRC</t>
  </si>
  <si>
    <t>VP821 ČEKÁRNA SRC</t>
  </si>
  <si>
    <t>4P506 ODPOČINKOVÁ MÍSTNOST</t>
  </si>
  <si>
    <t>2P506 ODPOČINKOVÁ MÍSTNOST</t>
  </si>
  <si>
    <t>1P506 ODPOČINKOVÁ MÍSTNOST</t>
  </si>
  <si>
    <t>Rozpojení okruhů dle požadavku zadavatele (pokladny /ostatní pracoviště)</t>
  </si>
  <si>
    <t>Prostor pokladen ústředí ČNB - PP105,PP109,PP118 -128, PP806</t>
  </si>
  <si>
    <t>MP505 ODPOČINKOVÁ MÍSTNOST</t>
  </si>
  <si>
    <t>VP504 ODPOČINKOVÁ MÍSTNOST</t>
  </si>
  <si>
    <t>Příloha č. 2 Výzvy</t>
  </si>
  <si>
    <t>Cenová tabulka</t>
  </si>
  <si>
    <t>ČNB Ústředí – obnova osvětlení 2024</t>
  </si>
  <si>
    <t>Celková nabídková cena v Kč bez DPH</t>
  </si>
  <si>
    <t>Cena za 1 jednotku (ks) v Kč bez DPH</t>
  </si>
  <si>
    <t>Cena celkem za jednotlivá plnění v Kč bez DPH</t>
  </si>
  <si>
    <t>Celková cena za 1. plnění v Kč bez DPH</t>
  </si>
  <si>
    <t>Cena za požadovaný počet jednotek v Kč bez DPH</t>
  </si>
  <si>
    <t>Celková cena v Kč bez DPH za 1. plnění</t>
  </si>
  <si>
    <t xml:space="preserve">Celková cena v Kč bez DPH za 3. plnění  </t>
  </si>
  <si>
    <t>Souhrnná tabulka</t>
  </si>
  <si>
    <t>autorizované měření osvětlenosti</t>
  </si>
  <si>
    <t>hod.</t>
  </si>
  <si>
    <t>Jednotka</t>
  </si>
  <si>
    <t>Celkový počet jednotek</t>
  </si>
  <si>
    <t xml:space="preserve">Dodavatel vyplní pouze žlutě podbarvená buňky. Ceny uvádí s přesností na dvě desetinnná místa.                                                         </t>
  </si>
  <si>
    <t>Veškerá práce budou probíhat o víkendech a ve dnech pracovního klidu, pokud zadavatel neumožní jinak.</t>
  </si>
  <si>
    <t>Položka č. 4 zahrnuje veškeré náklady na provedení úpravy zapojení (rozdělení skupiny svítidel) pro dva různé prostory.</t>
  </si>
  <si>
    <t>Dodavatel na tomto listu nevyplňuje žádné buňky.</t>
  </si>
  <si>
    <t>mimozáruční opravy (hodinová sazba)</t>
  </si>
  <si>
    <t>Ústředí ČNB – obnova osvětlení 2024</t>
  </si>
  <si>
    <t xml:space="preserve"> Ústředí ČNB – obnova osvětlení 2024</t>
  </si>
  <si>
    <t>výjezd k provedení mimozáruční opravy - tam i zpět</t>
  </si>
  <si>
    <t>Celková cena za předpokládaný počet hodin a výjezdů mimozáručních oprav v Kč bez DPH</t>
  </si>
  <si>
    <t>Cena za 1 jednotku v Kč bez DPH</t>
  </si>
  <si>
    <t xml:space="preserve">Předpokládaný počet jednotek </t>
  </si>
  <si>
    <t>Celková cena za předpokládaný počet jednotek v Kč bez DPH</t>
  </si>
  <si>
    <t>výjezd</t>
  </si>
  <si>
    <t>Ostatní náklady</t>
  </si>
  <si>
    <t>Zaškolení zaměstancnů objednatele dle čl. I odst. 3 písm. g) smlouvy</t>
  </si>
  <si>
    <t xml:space="preserve">Dodavatel vyplní pouze žlutě podbarvené buňky. Ceny uvádí s přesností na dvě desetinnná místa.                                                         </t>
  </si>
  <si>
    <t>Veškeré práce budou probíhat o víkendech a ve dnech pracovního klidu, pokud zadavatel neumožní jinak.</t>
  </si>
  <si>
    <t>Prostor pokladen ústředí ČNB - PP105, PP109, PP118-128, PP806</t>
  </si>
  <si>
    <t>Mimozáruční opravy</t>
  </si>
  <si>
    <t>Předpokládaný počet hodin pro mimozáruční opravy a počet výjezdů je uveden jen pro účely hodnocení nabídek, skutečný počet se tak může od předpokládaného počtu lišit.</t>
  </si>
  <si>
    <t>Celková cena za 2. plnění v Kč bez DPH</t>
  </si>
  <si>
    <t>Celková cena za 3. plnění v Kč bez DPH</t>
  </si>
  <si>
    <t xml:space="preserve">Celková cena v Kč bez DPH za 2. plnění </t>
  </si>
  <si>
    <t xml:space="preserve">Položka "ostatní náklady" zahrnuje veškeré náklady na dopravu, připravu pracoviště, úklid, veškeré drobné stavební a malířské práce včetně materiálu atd. </t>
  </si>
  <si>
    <t>ZAŠKOLENÍ ZAMĚSTNANCŮ</t>
  </si>
  <si>
    <t>Podrobný popis plnění je uveden v příloze č. 1 výzvy - Návrh smlouvy.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</si>
</sst>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 tint="0.5999900102615356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64" fontId="2" fillId="0" borderId="5" xfId="0" applyNumberFormat="1" applyFont="1" applyFill="1" applyBorder="1"/>
    <xf numFmtId="0" fontId="2" fillId="0" borderId="5" xfId="0" applyFont="1" applyBorder="1"/>
    <xf numFmtId="164" fontId="2" fillId="0" borderId="6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3" borderId="5" xfId="0" applyNumberFormat="1" applyFont="1" applyFill="1" applyBorder="1"/>
    <xf numFmtId="0" fontId="2" fillId="0" borderId="5" xfId="0" applyFont="1" applyFill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/>
    <xf numFmtId="0" fontId="2" fillId="0" borderId="11" xfId="0" applyFont="1" applyBorder="1" applyAlignment="1">
      <alignment horizontal="center" vertical="center"/>
    </xf>
    <xf numFmtId="164" fontId="2" fillId="3" borderId="11" xfId="0" applyNumberFormat="1" applyFont="1" applyFill="1" applyBorder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2" fillId="0" borderId="12" xfId="0" applyFont="1" applyBorder="1" applyAlignment="1">
      <alignment horizontal="center" vertical="center"/>
    </xf>
    <xf numFmtId="164" fontId="2" fillId="0" borderId="13" xfId="0" applyNumberFormat="1" applyFont="1" applyFill="1" applyBorder="1"/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164" fontId="3" fillId="4" borderId="5" xfId="0" applyNumberFormat="1" applyFont="1" applyFill="1" applyBorder="1"/>
    <xf numFmtId="0" fontId="7" fillId="0" borderId="0" xfId="0" applyFont="1"/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Fill="1" applyBorder="1"/>
    <xf numFmtId="0" fontId="2" fillId="0" borderId="10" xfId="0" applyFont="1" applyBorder="1"/>
    <xf numFmtId="164" fontId="2" fillId="0" borderId="17" xfId="0" applyNumberFormat="1" applyFont="1" applyBorder="1"/>
    <xf numFmtId="0" fontId="2" fillId="0" borderId="18" xfId="0" applyFont="1" applyBorder="1" applyAlignment="1">
      <alignment horizontal="center" vertical="center"/>
    </xf>
    <xf numFmtId="164" fontId="2" fillId="0" borderId="18" xfId="0" applyNumberFormat="1" applyFont="1" applyFill="1" applyBorder="1"/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/>
    <xf numFmtId="164" fontId="2" fillId="3" borderId="19" xfId="0" applyNumberFormat="1" applyFont="1" applyFill="1" applyBorder="1"/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I35"/>
  <sheetViews>
    <sheetView workbookViewId="0" topLeftCell="C4">
      <selection activeCell="E29" sqref="E29"/>
    </sheetView>
  </sheetViews>
  <sheetFormatPr defaultColWidth="9.140625" defaultRowHeight="15"/>
  <cols>
    <col min="3" max="3" width="8.00390625" style="0" customWidth="1"/>
    <col min="4" max="4" width="9.7109375" style="0" customWidth="1"/>
    <col min="5" max="5" width="87.57421875" style="0" customWidth="1"/>
    <col min="6" max="6" width="14.00390625" style="0" customWidth="1"/>
    <col min="7" max="7" width="12.421875" style="0" customWidth="1"/>
    <col min="8" max="8" width="11.140625" style="0" customWidth="1"/>
    <col min="9" max="9" width="15.8515625" style="0" customWidth="1"/>
  </cols>
  <sheetData>
    <row r="1" ht="15.75" thickBot="1">
      <c r="I1" t="s">
        <v>27</v>
      </c>
    </row>
    <row r="2" spans="3:9" ht="48" customHeight="1" thickBot="1">
      <c r="C2" s="42" t="s">
        <v>47</v>
      </c>
      <c r="D2" s="43"/>
      <c r="E2" s="43" t="s">
        <v>29</v>
      </c>
      <c r="F2" s="43"/>
      <c r="G2" s="43"/>
      <c r="H2" s="43"/>
      <c r="I2" s="44" t="s">
        <v>27</v>
      </c>
    </row>
    <row r="3" spans="3:9" ht="33" customHeight="1" thickBot="1">
      <c r="C3" s="49" t="s">
        <v>28</v>
      </c>
      <c r="D3" s="50"/>
      <c r="E3" s="50"/>
      <c r="F3" s="50"/>
      <c r="G3" s="50"/>
      <c r="H3" s="50"/>
      <c r="I3" s="51"/>
    </row>
    <row r="4" spans="3:9" ht="33" customHeight="1" thickBot="1">
      <c r="C4" s="52" t="s">
        <v>5</v>
      </c>
      <c r="D4" s="43"/>
      <c r="E4" s="43"/>
      <c r="F4" s="43"/>
      <c r="G4" s="43"/>
      <c r="H4" s="43"/>
      <c r="I4" s="44"/>
    </row>
    <row r="5" spans="3:9" ht="56.25" customHeight="1">
      <c r="C5" s="2" t="s">
        <v>0</v>
      </c>
      <c r="D5" s="3"/>
      <c r="E5" s="4" t="s">
        <v>1</v>
      </c>
      <c r="F5" s="5" t="s">
        <v>40</v>
      </c>
      <c r="G5" s="6" t="s">
        <v>31</v>
      </c>
      <c r="H5" s="6" t="s">
        <v>41</v>
      </c>
      <c r="I5" s="7" t="s">
        <v>34</v>
      </c>
    </row>
    <row r="6" spans="3:9" ht="15">
      <c r="C6" s="53" t="s">
        <v>6</v>
      </c>
      <c r="D6" s="54"/>
      <c r="E6" s="55"/>
      <c r="F6" s="8"/>
      <c r="G6" s="9"/>
      <c r="H6" s="10"/>
      <c r="I6" s="11"/>
    </row>
    <row r="7" spans="3:9" ht="15">
      <c r="C7" s="12">
        <v>1</v>
      </c>
      <c r="D7" s="13" t="s">
        <v>4</v>
      </c>
      <c r="E7" s="10" t="s">
        <v>7</v>
      </c>
      <c r="F7" s="8" t="s">
        <v>2</v>
      </c>
      <c r="G7" s="14"/>
      <c r="H7" s="10">
        <v>6</v>
      </c>
      <c r="I7" s="11">
        <f>ROUND(G7,2)*H7</f>
        <v>0</v>
      </c>
    </row>
    <row r="8" spans="3:9" ht="15">
      <c r="C8" s="12">
        <v>2</v>
      </c>
      <c r="D8" s="13" t="s">
        <v>8</v>
      </c>
      <c r="E8" s="10" t="s">
        <v>9</v>
      </c>
      <c r="F8" s="8" t="s">
        <v>2</v>
      </c>
      <c r="G8" s="14"/>
      <c r="H8" s="10">
        <v>6</v>
      </c>
      <c r="I8" s="11">
        <f aca="true" t="shared" si="0" ref="I8:I11">ROUND(G8,2)*H8</f>
        <v>0</v>
      </c>
    </row>
    <row r="9" spans="3:9" ht="15">
      <c r="C9" s="12">
        <v>3</v>
      </c>
      <c r="D9" s="13" t="s">
        <v>8</v>
      </c>
      <c r="E9" s="10" t="s">
        <v>12</v>
      </c>
      <c r="F9" s="8" t="s">
        <v>2</v>
      </c>
      <c r="G9" s="14"/>
      <c r="H9" s="15">
        <v>6</v>
      </c>
      <c r="I9" s="11">
        <f t="shared" si="0"/>
        <v>0</v>
      </c>
    </row>
    <row r="10" spans="3:9" ht="15">
      <c r="C10" s="12">
        <v>4</v>
      </c>
      <c r="D10" s="13"/>
      <c r="E10" s="1" t="s">
        <v>38</v>
      </c>
      <c r="F10" s="8" t="s">
        <v>3</v>
      </c>
      <c r="G10" s="14"/>
      <c r="H10" s="15">
        <v>1</v>
      </c>
      <c r="I10" s="11">
        <f t="shared" si="0"/>
        <v>0</v>
      </c>
    </row>
    <row r="11" spans="3:9" ht="15">
      <c r="C11" s="12">
        <v>5</v>
      </c>
      <c r="D11" s="13"/>
      <c r="E11" s="10" t="s">
        <v>55</v>
      </c>
      <c r="F11" s="8" t="s">
        <v>3</v>
      </c>
      <c r="G11" s="14"/>
      <c r="H11" s="10">
        <v>1</v>
      </c>
      <c r="I11" s="11">
        <f t="shared" si="0"/>
        <v>0</v>
      </c>
    </row>
    <row r="12" spans="3:9" ht="18.75" customHeight="1">
      <c r="C12" s="53" t="s">
        <v>10</v>
      </c>
      <c r="D12" s="54"/>
      <c r="E12" s="54"/>
      <c r="F12" s="54"/>
      <c r="G12" s="54"/>
      <c r="H12" s="54"/>
      <c r="I12" s="56"/>
    </row>
    <row r="13" spans="3:9" ht="15">
      <c r="C13" s="12">
        <v>6</v>
      </c>
      <c r="D13" s="13" t="s">
        <v>4</v>
      </c>
      <c r="E13" s="10" t="s">
        <v>7</v>
      </c>
      <c r="F13" s="8" t="s">
        <v>2</v>
      </c>
      <c r="G13" s="14"/>
      <c r="H13" s="10">
        <v>4</v>
      </c>
      <c r="I13" s="11">
        <f>ROUND(G13,2)*H13</f>
        <v>0</v>
      </c>
    </row>
    <row r="14" spans="3:9" ht="15">
      <c r="C14" s="12">
        <v>7</v>
      </c>
      <c r="D14" s="13" t="s">
        <v>8</v>
      </c>
      <c r="E14" s="10" t="s">
        <v>9</v>
      </c>
      <c r="F14" s="8" t="s">
        <v>2</v>
      </c>
      <c r="G14" s="14"/>
      <c r="H14" s="10">
        <v>4</v>
      </c>
      <c r="I14" s="11">
        <f aca="true" t="shared" si="1" ref="I14:I17">ROUND(G14,2)*H14</f>
        <v>0</v>
      </c>
    </row>
    <row r="15" spans="3:9" ht="15">
      <c r="C15" s="12">
        <v>8</v>
      </c>
      <c r="D15" s="13" t="s">
        <v>8</v>
      </c>
      <c r="E15" s="10" t="s">
        <v>12</v>
      </c>
      <c r="F15" s="8" t="s">
        <v>2</v>
      </c>
      <c r="G15" s="14"/>
      <c r="H15" s="10">
        <v>4</v>
      </c>
      <c r="I15" s="11">
        <f t="shared" si="1"/>
        <v>0</v>
      </c>
    </row>
    <row r="16" spans="3:9" ht="15">
      <c r="C16" s="12">
        <v>9</v>
      </c>
      <c r="D16" s="13"/>
      <c r="E16" s="1" t="s">
        <v>38</v>
      </c>
      <c r="F16" s="8" t="s">
        <v>3</v>
      </c>
      <c r="G16" s="14"/>
      <c r="H16" s="15">
        <v>1</v>
      </c>
      <c r="I16" s="11">
        <f t="shared" si="1"/>
        <v>0</v>
      </c>
    </row>
    <row r="17" spans="3:9" ht="15">
      <c r="C17" s="12">
        <v>10</v>
      </c>
      <c r="D17" s="13"/>
      <c r="E17" s="10" t="s">
        <v>55</v>
      </c>
      <c r="F17" s="8" t="s">
        <v>3</v>
      </c>
      <c r="G17" s="14"/>
      <c r="H17" s="10">
        <v>1</v>
      </c>
      <c r="I17" s="11">
        <f t="shared" si="1"/>
        <v>0</v>
      </c>
    </row>
    <row r="18" spans="3:9" ht="15">
      <c r="C18" s="53" t="s">
        <v>11</v>
      </c>
      <c r="D18" s="54"/>
      <c r="E18" s="54"/>
      <c r="F18" s="54"/>
      <c r="G18" s="54"/>
      <c r="H18" s="54"/>
      <c r="I18" s="56"/>
    </row>
    <row r="19" spans="3:9" ht="15">
      <c r="C19" s="12">
        <v>11</v>
      </c>
      <c r="D19" s="13" t="s">
        <v>4</v>
      </c>
      <c r="E19" s="10" t="s">
        <v>7</v>
      </c>
      <c r="F19" s="8" t="s">
        <v>2</v>
      </c>
      <c r="G19" s="14"/>
      <c r="H19" s="10">
        <v>26</v>
      </c>
      <c r="I19" s="11">
        <f>ROUND(G19,2)*H19</f>
        <v>0</v>
      </c>
    </row>
    <row r="20" spans="3:9" ht="15">
      <c r="C20" s="12">
        <v>12</v>
      </c>
      <c r="D20" s="13" t="s">
        <v>8</v>
      </c>
      <c r="E20" s="10" t="s">
        <v>9</v>
      </c>
      <c r="F20" s="8" t="s">
        <v>2</v>
      </c>
      <c r="G20" s="14"/>
      <c r="H20" s="10">
        <v>26</v>
      </c>
      <c r="I20" s="11">
        <f aca="true" t="shared" si="2" ref="I20:I22">ROUND(G20,2)*H20</f>
        <v>0</v>
      </c>
    </row>
    <row r="21" spans="3:9" ht="15">
      <c r="C21" s="12">
        <v>13</v>
      </c>
      <c r="D21" s="13" t="s">
        <v>8</v>
      </c>
      <c r="E21" s="10" t="s">
        <v>12</v>
      </c>
      <c r="F21" s="8" t="s">
        <v>2</v>
      </c>
      <c r="G21" s="14"/>
      <c r="H21" s="10">
        <v>26</v>
      </c>
      <c r="I21" s="11">
        <f t="shared" si="2"/>
        <v>0</v>
      </c>
    </row>
    <row r="22" spans="3:9" ht="15">
      <c r="C22" s="12">
        <v>14</v>
      </c>
      <c r="D22" s="13"/>
      <c r="E22" s="1" t="s">
        <v>38</v>
      </c>
      <c r="F22" s="8" t="s">
        <v>3</v>
      </c>
      <c r="G22" s="14"/>
      <c r="H22" s="15">
        <v>1</v>
      </c>
      <c r="I22" s="11">
        <f t="shared" si="2"/>
        <v>0</v>
      </c>
    </row>
    <row r="23" spans="3:9" ht="15">
      <c r="C23" s="16">
        <v>15</v>
      </c>
      <c r="D23" s="17"/>
      <c r="E23" s="18" t="s">
        <v>55</v>
      </c>
      <c r="F23" s="19" t="s">
        <v>3</v>
      </c>
      <c r="G23" s="20"/>
      <c r="H23" s="18">
        <v>1</v>
      </c>
      <c r="I23" s="11">
        <f>ROUND(G23,2)*H23</f>
        <v>0</v>
      </c>
    </row>
    <row r="24" spans="3:9" ht="15">
      <c r="C24" s="57" t="s">
        <v>66</v>
      </c>
      <c r="D24" s="58"/>
      <c r="E24" s="58"/>
      <c r="F24" s="58"/>
      <c r="G24" s="58"/>
      <c r="H24" s="58"/>
      <c r="I24" s="59"/>
    </row>
    <row r="25" spans="3:9" ht="15.75" thickBot="1">
      <c r="C25" s="23">
        <v>16</v>
      </c>
      <c r="D25" s="37"/>
      <c r="E25" s="38" t="s">
        <v>56</v>
      </c>
      <c r="F25" s="37" t="s">
        <v>3</v>
      </c>
      <c r="G25" s="39"/>
      <c r="H25" s="38">
        <v>1</v>
      </c>
      <c r="I25" s="11">
        <f>ROUND(G25,2)*H25</f>
        <v>0</v>
      </c>
    </row>
    <row r="26" spans="3:9" ht="17.25" customHeight="1">
      <c r="C26" s="35"/>
      <c r="D26" s="45" t="s">
        <v>33</v>
      </c>
      <c r="E26" s="46"/>
      <c r="F26" s="46"/>
      <c r="G26" s="46"/>
      <c r="H26" s="47"/>
      <c r="I26" s="36">
        <f>SUM(I7:I11,I13:I17,I19:I23,I25)</f>
        <v>0</v>
      </c>
    </row>
    <row r="27" spans="3:9" ht="15">
      <c r="C27" s="21"/>
      <c r="D27" s="21"/>
      <c r="E27" s="1"/>
      <c r="F27" s="21"/>
      <c r="G27" s="1"/>
      <c r="H27" s="1"/>
      <c r="I27" s="1"/>
    </row>
    <row r="28" spans="3:9" ht="15">
      <c r="C28" s="48"/>
      <c r="D28" s="48"/>
      <c r="E28" s="48"/>
      <c r="F28" s="48"/>
      <c r="G28" s="48"/>
      <c r="H28" s="48"/>
      <c r="I28" s="48"/>
    </row>
    <row r="29" spans="3:9" ht="15">
      <c r="C29" s="1"/>
      <c r="D29" s="1"/>
      <c r="E29" s="1"/>
      <c r="F29" s="1"/>
      <c r="G29" s="1"/>
      <c r="H29" s="1"/>
      <c r="I29" s="1"/>
    </row>
    <row r="30" spans="3:9" ht="23.45" customHeight="1">
      <c r="C30" s="22"/>
      <c r="D30" s="22"/>
      <c r="E30" s="22"/>
      <c r="F30" s="1"/>
      <c r="G30" s="1"/>
      <c r="H30" s="1"/>
      <c r="I30" s="1"/>
    </row>
    <row r="31" spans="3:9" ht="15">
      <c r="C31" s="41" t="s">
        <v>57</v>
      </c>
      <c r="D31" s="41"/>
      <c r="E31" s="41"/>
      <c r="F31" s="1"/>
      <c r="G31" s="1"/>
      <c r="H31" s="1"/>
      <c r="I31" s="1"/>
    </row>
    <row r="32" spans="3:9" ht="15">
      <c r="C32" s="41" t="s">
        <v>67</v>
      </c>
      <c r="D32" s="41"/>
      <c r="E32" s="41"/>
      <c r="F32" s="1"/>
      <c r="G32" s="1"/>
      <c r="H32" s="1"/>
      <c r="I32" s="1"/>
    </row>
    <row r="33" spans="3:9" ht="15">
      <c r="C33" s="41" t="s">
        <v>58</v>
      </c>
      <c r="D33" s="41"/>
      <c r="E33" s="41"/>
      <c r="F33" s="1"/>
      <c r="G33" s="1"/>
      <c r="H33" s="1"/>
      <c r="I33" s="1"/>
    </row>
    <row r="34" spans="3:9" ht="15">
      <c r="C34" s="41" t="s">
        <v>65</v>
      </c>
      <c r="D34" s="41"/>
      <c r="E34" s="41"/>
      <c r="F34" s="41"/>
      <c r="G34" s="41"/>
      <c r="H34" s="41"/>
      <c r="I34" s="41"/>
    </row>
    <row r="35" spans="3:9" ht="15">
      <c r="C35" s="1"/>
      <c r="D35" s="1"/>
      <c r="E35" s="1"/>
      <c r="F35" s="1"/>
      <c r="G35" s="1"/>
      <c r="H35" s="1"/>
      <c r="I35" s="1"/>
    </row>
  </sheetData>
  <mergeCells count="13">
    <mergeCell ref="C31:E31"/>
    <mergeCell ref="C34:I34"/>
    <mergeCell ref="C33:E33"/>
    <mergeCell ref="C32:E32"/>
    <mergeCell ref="C2:I2"/>
    <mergeCell ref="D26:H26"/>
    <mergeCell ref="C28:I28"/>
    <mergeCell ref="C3:I3"/>
    <mergeCell ref="C4:I4"/>
    <mergeCell ref="C6:E6"/>
    <mergeCell ref="C12:I12"/>
    <mergeCell ref="C18:I18"/>
    <mergeCell ref="C24:I24"/>
  </mergeCells>
  <printOptions/>
  <pageMargins left="0.25" right="0.25" top="0.75" bottom="0.75" header="0.3" footer="0.3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I77"/>
  <sheetViews>
    <sheetView workbookViewId="0" topLeftCell="A43">
      <selection activeCell="F71" sqref="F71"/>
    </sheetView>
  </sheetViews>
  <sheetFormatPr defaultColWidth="9.140625" defaultRowHeight="15"/>
  <cols>
    <col min="1" max="2" width="9.140625" style="1" customWidth="1"/>
    <col min="3" max="3" width="8.00390625" style="1" customWidth="1"/>
    <col min="4" max="4" width="9.7109375" style="1" customWidth="1"/>
    <col min="5" max="5" width="87.57421875" style="1" customWidth="1"/>
    <col min="6" max="6" width="14.00390625" style="1" customWidth="1"/>
    <col min="7" max="7" width="12.421875" style="1" customWidth="1"/>
    <col min="8" max="8" width="11.140625" style="1" customWidth="1"/>
    <col min="9" max="9" width="15.8515625" style="1" customWidth="1"/>
    <col min="10" max="16384" width="9.140625" style="1" customWidth="1"/>
  </cols>
  <sheetData>
    <row r="1" ht="15.75" thickBot="1">
      <c r="I1" s="1" t="s">
        <v>27</v>
      </c>
    </row>
    <row r="2" spans="3:9" ht="40.5" customHeight="1" thickBot="1">
      <c r="C2" s="42" t="s">
        <v>47</v>
      </c>
      <c r="D2" s="50"/>
      <c r="E2" s="50"/>
      <c r="F2" s="50"/>
      <c r="G2" s="50"/>
      <c r="H2" s="50"/>
      <c r="I2" s="51"/>
    </row>
    <row r="3" spans="3:9" ht="33" customHeight="1" thickBot="1">
      <c r="C3" s="49" t="s">
        <v>28</v>
      </c>
      <c r="D3" s="50"/>
      <c r="E3" s="50"/>
      <c r="F3" s="50"/>
      <c r="G3" s="50"/>
      <c r="H3" s="50"/>
      <c r="I3" s="51"/>
    </row>
    <row r="4" spans="3:9" ht="33" customHeight="1" thickBot="1">
      <c r="C4" s="52" t="s">
        <v>13</v>
      </c>
      <c r="D4" s="43"/>
      <c r="E4" s="43"/>
      <c r="F4" s="43"/>
      <c r="G4" s="43"/>
      <c r="H4" s="43"/>
      <c r="I4" s="44"/>
    </row>
    <row r="5" spans="3:9" ht="57" customHeight="1">
      <c r="C5" s="2" t="s">
        <v>0</v>
      </c>
      <c r="D5" s="3"/>
      <c r="E5" s="4" t="s">
        <v>1</v>
      </c>
      <c r="F5" s="5" t="s">
        <v>40</v>
      </c>
      <c r="G5" s="6" t="s">
        <v>31</v>
      </c>
      <c r="H5" s="6" t="s">
        <v>41</v>
      </c>
      <c r="I5" s="7" t="s">
        <v>34</v>
      </c>
    </row>
    <row r="6" spans="3:9" ht="15">
      <c r="C6" s="53" t="s">
        <v>15</v>
      </c>
      <c r="D6" s="54"/>
      <c r="E6" s="55"/>
      <c r="F6" s="8"/>
      <c r="G6" s="9"/>
      <c r="H6" s="10"/>
      <c r="I6" s="11"/>
    </row>
    <row r="7" spans="3:9" ht="15">
      <c r="C7" s="12">
        <v>1</v>
      </c>
      <c r="D7" s="13" t="s">
        <v>4</v>
      </c>
      <c r="E7" s="10" t="s">
        <v>7</v>
      </c>
      <c r="F7" s="8" t="s">
        <v>2</v>
      </c>
      <c r="G7" s="14"/>
      <c r="H7" s="10">
        <v>4</v>
      </c>
      <c r="I7" s="11">
        <f>ROUND(G7,2)*H7</f>
        <v>0</v>
      </c>
    </row>
    <row r="8" spans="3:9" ht="15">
      <c r="C8" s="12">
        <v>2</v>
      </c>
      <c r="D8" s="13" t="s">
        <v>8</v>
      </c>
      <c r="E8" s="10" t="s">
        <v>9</v>
      </c>
      <c r="F8" s="8" t="s">
        <v>2</v>
      </c>
      <c r="G8" s="14"/>
      <c r="H8" s="10">
        <v>4</v>
      </c>
      <c r="I8" s="11">
        <f aca="true" t="shared" si="0" ref="I8:I11">ROUND(G8,2)*H8</f>
        <v>0</v>
      </c>
    </row>
    <row r="9" spans="3:9" ht="15">
      <c r="C9" s="12">
        <v>3</v>
      </c>
      <c r="D9" s="13" t="s">
        <v>8</v>
      </c>
      <c r="E9" s="10" t="s">
        <v>12</v>
      </c>
      <c r="F9" s="8" t="s">
        <v>2</v>
      </c>
      <c r="G9" s="14"/>
      <c r="H9" s="15">
        <v>4</v>
      </c>
      <c r="I9" s="11">
        <f t="shared" si="0"/>
        <v>0</v>
      </c>
    </row>
    <row r="10" spans="3:9" ht="15">
      <c r="C10" s="12">
        <v>4</v>
      </c>
      <c r="D10" s="13"/>
      <c r="E10" s="1" t="s">
        <v>38</v>
      </c>
      <c r="F10" s="8" t="s">
        <v>3</v>
      </c>
      <c r="G10" s="14"/>
      <c r="H10" s="15">
        <v>1</v>
      </c>
      <c r="I10" s="11">
        <f t="shared" si="0"/>
        <v>0</v>
      </c>
    </row>
    <row r="11" spans="3:9" ht="15">
      <c r="C11" s="12">
        <v>5</v>
      </c>
      <c r="D11" s="13"/>
      <c r="E11" s="10" t="s">
        <v>55</v>
      </c>
      <c r="F11" s="8" t="s">
        <v>3</v>
      </c>
      <c r="G11" s="14"/>
      <c r="H11" s="10">
        <v>1</v>
      </c>
      <c r="I11" s="11">
        <f t="shared" si="0"/>
        <v>0</v>
      </c>
    </row>
    <row r="12" spans="3:9" ht="15">
      <c r="C12" s="53" t="s">
        <v>16</v>
      </c>
      <c r="D12" s="54"/>
      <c r="E12" s="55"/>
      <c r="F12" s="8"/>
      <c r="G12" s="9"/>
      <c r="H12" s="10"/>
      <c r="I12" s="11"/>
    </row>
    <row r="13" spans="3:9" ht="15">
      <c r="C13" s="12">
        <v>6</v>
      </c>
      <c r="D13" s="13" t="s">
        <v>4</v>
      </c>
      <c r="E13" s="10" t="s">
        <v>7</v>
      </c>
      <c r="F13" s="8" t="s">
        <v>2</v>
      </c>
      <c r="G13" s="14"/>
      <c r="H13" s="10">
        <v>3</v>
      </c>
      <c r="I13" s="11">
        <f>ROUND(G13,2)*H13</f>
        <v>0</v>
      </c>
    </row>
    <row r="14" spans="3:9" ht="15">
      <c r="C14" s="12">
        <v>7</v>
      </c>
      <c r="D14" s="13" t="s">
        <v>8</v>
      </c>
      <c r="E14" s="10" t="s">
        <v>9</v>
      </c>
      <c r="F14" s="8" t="s">
        <v>2</v>
      </c>
      <c r="G14" s="14"/>
      <c r="H14" s="10">
        <v>3</v>
      </c>
      <c r="I14" s="11">
        <f aca="true" t="shared" si="1" ref="I14:I17">ROUND(G14,2)*H14</f>
        <v>0</v>
      </c>
    </row>
    <row r="15" spans="3:9" ht="15">
      <c r="C15" s="12">
        <v>8</v>
      </c>
      <c r="D15" s="13" t="s">
        <v>8</v>
      </c>
      <c r="E15" s="10" t="s">
        <v>12</v>
      </c>
      <c r="F15" s="8" t="s">
        <v>2</v>
      </c>
      <c r="G15" s="14"/>
      <c r="H15" s="15">
        <v>3</v>
      </c>
      <c r="I15" s="11">
        <f t="shared" si="1"/>
        <v>0</v>
      </c>
    </row>
    <row r="16" spans="3:9" ht="15">
      <c r="C16" s="12">
        <v>9</v>
      </c>
      <c r="D16" s="13"/>
      <c r="E16" s="1" t="s">
        <v>38</v>
      </c>
      <c r="F16" s="8" t="s">
        <v>3</v>
      </c>
      <c r="G16" s="14"/>
      <c r="H16" s="15">
        <v>1</v>
      </c>
      <c r="I16" s="11">
        <f t="shared" si="1"/>
        <v>0</v>
      </c>
    </row>
    <row r="17" spans="3:9" ht="15">
      <c r="C17" s="12">
        <v>10</v>
      </c>
      <c r="D17" s="13"/>
      <c r="E17" s="10" t="s">
        <v>55</v>
      </c>
      <c r="F17" s="8" t="s">
        <v>3</v>
      </c>
      <c r="G17" s="14"/>
      <c r="H17" s="10">
        <v>1</v>
      </c>
      <c r="I17" s="11">
        <f t="shared" si="1"/>
        <v>0</v>
      </c>
    </row>
    <row r="18" spans="3:9" ht="15">
      <c r="C18" s="53" t="s">
        <v>17</v>
      </c>
      <c r="D18" s="54"/>
      <c r="E18" s="55"/>
      <c r="F18" s="8"/>
      <c r="G18" s="9"/>
      <c r="H18" s="10"/>
      <c r="I18" s="11"/>
    </row>
    <row r="19" spans="3:9" ht="15">
      <c r="C19" s="12">
        <v>11</v>
      </c>
      <c r="D19" s="13" t="s">
        <v>4</v>
      </c>
      <c r="E19" s="10" t="s">
        <v>7</v>
      </c>
      <c r="F19" s="8" t="s">
        <v>2</v>
      </c>
      <c r="G19" s="14"/>
      <c r="H19" s="10">
        <v>3</v>
      </c>
      <c r="I19" s="11">
        <f>ROUND(G19,2)*H19</f>
        <v>0</v>
      </c>
    </row>
    <row r="20" spans="3:9" ht="15">
      <c r="C20" s="12">
        <v>12</v>
      </c>
      <c r="D20" s="13" t="s">
        <v>8</v>
      </c>
      <c r="E20" s="10" t="s">
        <v>9</v>
      </c>
      <c r="F20" s="8" t="s">
        <v>2</v>
      </c>
      <c r="G20" s="14"/>
      <c r="H20" s="10">
        <v>3</v>
      </c>
      <c r="I20" s="11">
        <f aca="true" t="shared" si="2" ref="I20:I22">ROUND(G20,2)*H20</f>
        <v>0</v>
      </c>
    </row>
    <row r="21" spans="3:9" ht="15">
      <c r="C21" s="12">
        <v>13</v>
      </c>
      <c r="D21" s="13" t="s">
        <v>8</v>
      </c>
      <c r="E21" s="10" t="s">
        <v>12</v>
      </c>
      <c r="F21" s="8" t="s">
        <v>2</v>
      </c>
      <c r="G21" s="14"/>
      <c r="H21" s="15">
        <v>3</v>
      </c>
      <c r="I21" s="11">
        <f t="shared" si="2"/>
        <v>0</v>
      </c>
    </row>
    <row r="22" spans="3:9" ht="15">
      <c r="C22" s="12">
        <v>14</v>
      </c>
      <c r="D22" s="13"/>
      <c r="E22" s="1" t="s">
        <v>38</v>
      </c>
      <c r="F22" s="8" t="s">
        <v>3</v>
      </c>
      <c r="G22" s="14"/>
      <c r="H22" s="15">
        <v>1</v>
      </c>
      <c r="I22" s="11">
        <f t="shared" si="2"/>
        <v>0</v>
      </c>
    </row>
    <row r="23" spans="3:9" ht="15">
      <c r="C23" s="12">
        <v>15</v>
      </c>
      <c r="D23" s="13"/>
      <c r="E23" s="10" t="s">
        <v>55</v>
      </c>
      <c r="F23" s="8" t="s">
        <v>3</v>
      </c>
      <c r="G23" s="14"/>
      <c r="H23" s="10">
        <v>1</v>
      </c>
      <c r="I23" s="11">
        <f>ROUND(G23,2)*H23</f>
        <v>0</v>
      </c>
    </row>
    <row r="24" spans="3:9" ht="15">
      <c r="C24" s="53" t="s">
        <v>18</v>
      </c>
      <c r="D24" s="54"/>
      <c r="E24" s="55"/>
      <c r="F24" s="8"/>
      <c r="G24" s="9"/>
      <c r="H24" s="10"/>
      <c r="I24" s="11"/>
    </row>
    <row r="25" spans="3:9" ht="15">
      <c r="C25" s="12">
        <v>16</v>
      </c>
      <c r="D25" s="13" t="s">
        <v>4</v>
      </c>
      <c r="E25" s="10" t="s">
        <v>7</v>
      </c>
      <c r="F25" s="8" t="s">
        <v>2</v>
      </c>
      <c r="G25" s="14"/>
      <c r="H25" s="10">
        <v>2</v>
      </c>
      <c r="I25" s="11">
        <f>ROUND(G25,2)*H25</f>
        <v>0</v>
      </c>
    </row>
    <row r="26" spans="3:9" ht="15">
      <c r="C26" s="12">
        <v>17</v>
      </c>
      <c r="D26" s="13" t="s">
        <v>8</v>
      </c>
      <c r="E26" s="10" t="s">
        <v>9</v>
      </c>
      <c r="F26" s="8" t="s">
        <v>2</v>
      </c>
      <c r="G26" s="14"/>
      <c r="H26" s="10">
        <v>2</v>
      </c>
      <c r="I26" s="11">
        <f aca="true" t="shared" si="3" ref="I26:I29">ROUND(G26,2)*H26</f>
        <v>0</v>
      </c>
    </row>
    <row r="27" spans="3:9" ht="15">
      <c r="C27" s="12">
        <v>18</v>
      </c>
      <c r="D27" s="13" t="s">
        <v>8</v>
      </c>
      <c r="E27" s="10" t="s">
        <v>12</v>
      </c>
      <c r="F27" s="8" t="s">
        <v>2</v>
      </c>
      <c r="G27" s="14"/>
      <c r="H27" s="15">
        <v>2</v>
      </c>
      <c r="I27" s="11">
        <f t="shared" si="3"/>
        <v>0</v>
      </c>
    </row>
    <row r="28" spans="3:9" ht="15">
      <c r="C28" s="12">
        <v>19</v>
      </c>
      <c r="D28" s="13"/>
      <c r="E28" s="1" t="s">
        <v>38</v>
      </c>
      <c r="F28" s="8" t="s">
        <v>3</v>
      </c>
      <c r="G28" s="14"/>
      <c r="H28" s="15">
        <v>1</v>
      </c>
      <c r="I28" s="11">
        <f t="shared" si="3"/>
        <v>0</v>
      </c>
    </row>
    <row r="29" spans="3:9" ht="15">
      <c r="C29" s="12">
        <v>20</v>
      </c>
      <c r="D29" s="13"/>
      <c r="E29" s="10" t="s">
        <v>55</v>
      </c>
      <c r="F29" s="8" t="s">
        <v>3</v>
      </c>
      <c r="G29" s="14"/>
      <c r="H29" s="10">
        <v>1</v>
      </c>
      <c r="I29" s="11">
        <f t="shared" si="3"/>
        <v>0</v>
      </c>
    </row>
    <row r="30" spans="3:9" ht="15">
      <c r="C30" s="53" t="s">
        <v>19</v>
      </c>
      <c r="D30" s="54"/>
      <c r="E30" s="55"/>
      <c r="F30" s="8"/>
      <c r="G30" s="9"/>
      <c r="H30" s="10"/>
      <c r="I30" s="11"/>
    </row>
    <row r="31" spans="3:9" ht="15">
      <c r="C31" s="12">
        <v>21</v>
      </c>
      <c r="D31" s="13" t="s">
        <v>4</v>
      </c>
      <c r="E31" s="10" t="s">
        <v>7</v>
      </c>
      <c r="F31" s="8" t="s">
        <v>2</v>
      </c>
      <c r="G31" s="14"/>
      <c r="H31" s="10">
        <v>1</v>
      </c>
      <c r="I31" s="11">
        <f>ROUND(G31,2)*H31</f>
        <v>0</v>
      </c>
    </row>
    <row r="32" spans="3:9" ht="15">
      <c r="C32" s="12">
        <v>22</v>
      </c>
      <c r="D32" s="13" t="s">
        <v>8</v>
      </c>
      <c r="E32" s="10" t="s">
        <v>9</v>
      </c>
      <c r="F32" s="8" t="s">
        <v>2</v>
      </c>
      <c r="G32" s="14"/>
      <c r="H32" s="10">
        <v>1</v>
      </c>
      <c r="I32" s="11">
        <f aca="true" t="shared" si="4" ref="I32:I35">ROUND(G32,2)*H32</f>
        <v>0</v>
      </c>
    </row>
    <row r="33" spans="3:9" ht="15">
      <c r="C33" s="12">
        <v>23</v>
      </c>
      <c r="D33" s="13" t="s">
        <v>8</v>
      </c>
      <c r="E33" s="10" t="s">
        <v>12</v>
      </c>
      <c r="F33" s="8" t="s">
        <v>2</v>
      </c>
      <c r="G33" s="14"/>
      <c r="H33" s="15">
        <v>1</v>
      </c>
      <c r="I33" s="11">
        <f t="shared" si="4"/>
        <v>0</v>
      </c>
    </row>
    <row r="34" spans="3:9" ht="15.75">
      <c r="C34" s="12">
        <v>24</v>
      </c>
      <c r="D34" s="13"/>
      <c r="E34" s="29" t="s">
        <v>38</v>
      </c>
      <c r="F34" s="8" t="s">
        <v>3</v>
      </c>
      <c r="G34" s="14"/>
      <c r="H34" s="15">
        <v>1</v>
      </c>
      <c r="I34" s="11">
        <f t="shared" si="4"/>
        <v>0</v>
      </c>
    </row>
    <row r="35" spans="3:9" ht="15">
      <c r="C35" s="12">
        <v>25</v>
      </c>
      <c r="D35" s="13"/>
      <c r="E35" s="10" t="s">
        <v>55</v>
      </c>
      <c r="F35" s="8" t="s">
        <v>3</v>
      </c>
      <c r="G35" s="14"/>
      <c r="H35" s="10">
        <v>1</v>
      </c>
      <c r="I35" s="11">
        <f t="shared" si="4"/>
        <v>0</v>
      </c>
    </row>
    <row r="36" spans="3:9" ht="15">
      <c r="C36" s="53" t="s">
        <v>20</v>
      </c>
      <c r="D36" s="54"/>
      <c r="E36" s="55"/>
      <c r="F36" s="8"/>
      <c r="G36" s="9"/>
      <c r="H36" s="10"/>
      <c r="I36" s="11"/>
    </row>
    <row r="37" spans="3:9" ht="15">
      <c r="C37" s="12">
        <v>26</v>
      </c>
      <c r="D37" s="13" t="s">
        <v>4</v>
      </c>
      <c r="E37" s="10" t="s">
        <v>7</v>
      </c>
      <c r="F37" s="8" t="s">
        <v>2</v>
      </c>
      <c r="G37" s="14"/>
      <c r="H37" s="10">
        <v>2</v>
      </c>
      <c r="I37" s="11">
        <f>ROUND(G37,2)*H37</f>
        <v>0</v>
      </c>
    </row>
    <row r="38" spans="3:9" ht="15">
      <c r="C38" s="12">
        <v>27</v>
      </c>
      <c r="D38" s="13" t="s">
        <v>8</v>
      </c>
      <c r="E38" s="10" t="s">
        <v>9</v>
      </c>
      <c r="F38" s="8" t="s">
        <v>2</v>
      </c>
      <c r="G38" s="14"/>
      <c r="H38" s="10">
        <v>2</v>
      </c>
      <c r="I38" s="11">
        <f aca="true" t="shared" si="5" ref="I38:I41">ROUND(G38,2)*H38</f>
        <v>0</v>
      </c>
    </row>
    <row r="39" spans="3:9" ht="15">
      <c r="C39" s="12">
        <v>28</v>
      </c>
      <c r="D39" s="13" t="s">
        <v>8</v>
      </c>
      <c r="E39" s="10" t="s">
        <v>12</v>
      </c>
      <c r="F39" s="8" t="s">
        <v>2</v>
      </c>
      <c r="G39" s="14"/>
      <c r="H39" s="15">
        <v>2</v>
      </c>
      <c r="I39" s="11">
        <f t="shared" si="5"/>
        <v>0</v>
      </c>
    </row>
    <row r="40" spans="3:9" ht="15.75">
      <c r="C40" s="12">
        <v>29</v>
      </c>
      <c r="D40" s="13"/>
      <c r="E40" s="29" t="s">
        <v>38</v>
      </c>
      <c r="F40" s="8" t="s">
        <v>3</v>
      </c>
      <c r="G40" s="14"/>
      <c r="H40" s="15">
        <v>1</v>
      </c>
      <c r="I40" s="11">
        <f t="shared" si="5"/>
        <v>0</v>
      </c>
    </row>
    <row r="41" spans="3:9" ht="15">
      <c r="C41" s="12">
        <v>30</v>
      </c>
      <c r="D41" s="13"/>
      <c r="E41" s="10" t="s">
        <v>55</v>
      </c>
      <c r="F41" s="8" t="s">
        <v>3</v>
      </c>
      <c r="G41" s="14"/>
      <c r="H41" s="10">
        <v>1</v>
      </c>
      <c r="I41" s="11">
        <f t="shared" si="5"/>
        <v>0</v>
      </c>
    </row>
    <row r="42" spans="3:9" ht="15">
      <c r="C42" s="53" t="s">
        <v>21</v>
      </c>
      <c r="D42" s="54"/>
      <c r="E42" s="55"/>
      <c r="F42" s="8"/>
      <c r="G42" s="9"/>
      <c r="H42" s="10"/>
      <c r="I42" s="11"/>
    </row>
    <row r="43" spans="3:9" ht="15">
      <c r="C43" s="12">
        <v>31</v>
      </c>
      <c r="D43" s="13" t="s">
        <v>4</v>
      </c>
      <c r="E43" s="10" t="s">
        <v>7</v>
      </c>
      <c r="F43" s="8" t="s">
        <v>2</v>
      </c>
      <c r="G43" s="14"/>
      <c r="H43" s="10">
        <v>2</v>
      </c>
      <c r="I43" s="11">
        <f>ROUND(G43,2)*H43</f>
        <v>0</v>
      </c>
    </row>
    <row r="44" spans="3:9" ht="15">
      <c r="C44" s="12">
        <v>32</v>
      </c>
      <c r="D44" s="13" t="s">
        <v>8</v>
      </c>
      <c r="E44" s="10" t="s">
        <v>9</v>
      </c>
      <c r="F44" s="8" t="s">
        <v>2</v>
      </c>
      <c r="G44" s="14"/>
      <c r="H44" s="10">
        <v>2</v>
      </c>
      <c r="I44" s="11">
        <f aca="true" t="shared" si="6" ref="I44:I47">ROUND(G44,2)*H44</f>
        <v>0</v>
      </c>
    </row>
    <row r="45" spans="3:9" ht="15">
      <c r="C45" s="12">
        <v>33</v>
      </c>
      <c r="D45" s="13" t="s">
        <v>8</v>
      </c>
      <c r="E45" s="10" t="s">
        <v>12</v>
      </c>
      <c r="F45" s="8" t="s">
        <v>2</v>
      </c>
      <c r="G45" s="14"/>
      <c r="H45" s="15">
        <v>2</v>
      </c>
      <c r="I45" s="11">
        <f t="shared" si="6"/>
        <v>0</v>
      </c>
    </row>
    <row r="46" spans="3:9" ht="15.75">
      <c r="C46" s="12">
        <v>34</v>
      </c>
      <c r="D46" s="13"/>
      <c r="E46" s="29" t="s">
        <v>38</v>
      </c>
      <c r="F46" s="8" t="s">
        <v>3</v>
      </c>
      <c r="G46" s="14"/>
      <c r="H46" s="15">
        <v>1</v>
      </c>
      <c r="I46" s="11">
        <f t="shared" si="6"/>
        <v>0</v>
      </c>
    </row>
    <row r="47" spans="3:9" ht="15">
      <c r="C47" s="12">
        <v>35</v>
      </c>
      <c r="D47" s="13"/>
      <c r="E47" s="10" t="s">
        <v>55</v>
      </c>
      <c r="F47" s="8" t="s">
        <v>3</v>
      </c>
      <c r="G47" s="14"/>
      <c r="H47" s="10">
        <v>1</v>
      </c>
      <c r="I47" s="11">
        <f t="shared" si="6"/>
        <v>0</v>
      </c>
    </row>
    <row r="48" spans="3:9" ht="15">
      <c r="C48" s="53" t="s">
        <v>22</v>
      </c>
      <c r="D48" s="54"/>
      <c r="E48" s="55"/>
      <c r="F48" s="8"/>
      <c r="G48" s="9"/>
      <c r="H48" s="10"/>
      <c r="I48" s="11"/>
    </row>
    <row r="49" spans="3:9" ht="15">
      <c r="C49" s="12">
        <v>36</v>
      </c>
      <c r="D49" s="13" t="s">
        <v>4</v>
      </c>
      <c r="E49" s="10" t="s">
        <v>7</v>
      </c>
      <c r="F49" s="8" t="s">
        <v>2</v>
      </c>
      <c r="G49" s="14"/>
      <c r="H49" s="10">
        <v>2</v>
      </c>
      <c r="I49" s="11">
        <f>ROUND(G49,2)*H49</f>
        <v>0</v>
      </c>
    </row>
    <row r="50" spans="3:9" ht="15">
      <c r="C50" s="12">
        <v>37</v>
      </c>
      <c r="D50" s="13" t="s">
        <v>8</v>
      </c>
      <c r="E50" s="10" t="s">
        <v>9</v>
      </c>
      <c r="F50" s="8" t="s">
        <v>2</v>
      </c>
      <c r="G50" s="14"/>
      <c r="H50" s="10">
        <v>2</v>
      </c>
      <c r="I50" s="11">
        <f aca="true" t="shared" si="7" ref="I50:I53">ROUND(G50,2)*H50</f>
        <v>0</v>
      </c>
    </row>
    <row r="51" spans="3:9" ht="15">
      <c r="C51" s="12">
        <v>38</v>
      </c>
      <c r="D51" s="13" t="s">
        <v>8</v>
      </c>
      <c r="E51" s="10" t="s">
        <v>12</v>
      </c>
      <c r="F51" s="8" t="s">
        <v>2</v>
      </c>
      <c r="G51" s="14"/>
      <c r="H51" s="15">
        <v>2</v>
      </c>
      <c r="I51" s="11">
        <f t="shared" si="7"/>
        <v>0</v>
      </c>
    </row>
    <row r="52" spans="3:9" ht="15.75">
      <c r="C52" s="12">
        <v>39</v>
      </c>
      <c r="D52" s="13"/>
      <c r="E52" s="29" t="s">
        <v>38</v>
      </c>
      <c r="F52" s="8" t="s">
        <v>3</v>
      </c>
      <c r="G52" s="14"/>
      <c r="H52" s="15">
        <v>1</v>
      </c>
      <c r="I52" s="11">
        <f t="shared" si="7"/>
        <v>0</v>
      </c>
    </row>
    <row r="53" spans="3:9" ht="15">
      <c r="C53" s="12">
        <v>40</v>
      </c>
      <c r="D53" s="13"/>
      <c r="E53" s="10" t="s">
        <v>55</v>
      </c>
      <c r="F53" s="8" t="s">
        <v>3</v>
      </c>
      <c r="G53" s="14"/>
      <c r="H53" s="10">
        <v>1</v>
      </c>
      <c r="I53" s="11">
        <f t="shared" si="7"/>
        <v>0</v>
      </c>
    </row>
    <row r="54" spans="3:9" ht="15">
      <c r="C54" s="53" t="s">
        <v>25</v>
      </c>
      <c r="D54" s="54"/>
      <c r="E54" s="55"/>
      <c r="F54" s="8"/>
      <c r="G54" s="9"/>
      <c r="H54" s="10"/>
      <c r="I54" s="11"/>
    </row>
    <row r="55" spans="3:9" ht="15">
      <c r="C55" s="12">
        <v>41</v>
      </c>
      <c r="D55" s="13" t="s">
        <v>4</v>
      </c>
      <c r="E55" s="10" t="s">
        <v>7</v>
      </c>
      <c r="F55" s="8" t="s">
        <v>2</v>
      </c>
      <c r="G55" s="14"/>
      <c r="H55" s="10">
        <v>2</v>
      </c>
      <c r="I55" s="11">
        <f>ROUND(G55,2)*H55</f>
        <v>0</v>
      </c>
    </row>
    <row r="56" spans="3:9" ht="15">
      <c r="C56" s="12">
        <v>42</v>
      </c>
      <c r="D56" s="13" t="s">
        <v>8</v>
      </c>
      <c r="E56" s="10" t="s">
        <v>9</v>
      </c>
      <c r="F56" s="8" t="s">
        <v>2</v>
      </c>
      <c r="G56" s="14"/>
      <c r="H56" s="10">
        <v>2</v>
      </c>
      <c r="I56" s="11">
        <f aca="true" t="shared" si="8" ref="I56:I59">ROUND(G56,2)*H56</f>
        <v>0</v>
      </c>
    </row>
    <row r="57" spans="3:9" ht="15">
      <c r="C57" s="12">
        <v>43</v>
      </c>
      <c r="D57" s="13" t="s">
        <v>8</v>
      </c>
      <c r="E57" s="10" t="s">
        <v>12</v>
      </c>
      <c r="F57" s="8" t="s">
        <v>2</v>
      </c>
      <c r="G57" s="14"/>
      <c r="H57" s="15">
        <v>2</v>
      </c>
      <c r="I57" s="11">
        <f t="shared" si="8"/>
        <v>0</v>
      </c>
    </row>
    <row r="58" spans="3:9" ht="15">
      <c r="C58" s="12">
        <v>44</v>
      </c>
      <c r="D58" s="13"/>
      <c r="E58" s="1" t="s">
        <v>38</v>
      </c>
      <c r="F58" s="8" t="s">
        <v>3</v>
      </c>
      <c r="G58" s="14"/>
      <c r="H58" s="15">
        <v>1</v>
      </c>
      <c r="I58" s="11">
        <f t="shared" si="8"/>
        <v>0</v>
      </c>
    </row>
    <row r="59" spans="3:9" ht="15">
      <c r="C59" s="12">
        <v>45</v>
      </c>
      <c r="D59" s="13"/>
      <c r="E59" s="10" t="s">
        <v>55</v>
      </c>
      <c r="F59" s="8" t="s">
        <v>3</v>
      </c>
      <c r="G59" s="14"/>
      <c r="H59" s="10">
        <v>1</v>
      </c>
      <c r="I59" s="11">
        <f t="shared" si="8"/>
        <v>0</v>
      </c>
    </row>
    <row r="60" spans="3:9" ht="15">
      <c r="C60" s="53" t="s">
        <v>26</v>
      </c>
      <c r="D60" s="54"/>
      <c r="E60" s="55"/>
      <c r="F60" s="8"/>
      <c r="G60" s="9"/>
      <c r="H60" s="10"/>
      <c r="I60" s="11"/>
    </row>
    <row r="61" spans="3:9" ht="15">
      <c r="C61" s="12">
        <v>46</v>
      </c>
      <c r="D61" s="13" t="s">
        <v>4</v>
      </c>
      <c r="E61" s="10" t="s">
        <v>7</v>
      </c>
      <c r="F61" s="8" t="s">
        <v>2</v>
      </c>
      <c r="G61" s="14"/>
      <c r="H61" s="10">
        <v>1</v>
      </c>
      <c r="I61" s="11">
        <f>ROUND(G61,2)*H61</f>
        <v>0</v>
      </c>
    </row>
    <row r="62" spans="3:9" ht="15">
      <c r="C62" s="12">
        <v>47</v>
      </c>
      <c r="D62" s="13" t="s">
        <v>8</v>
      </c>
      <c r="E62" s="10" t="s">
        <v>9</v>
      </c>
      <c r="F62" s="8" t="s">
        <v>2</v>
      </c>
      <c r="G62" s="14"/>
      <c r="H62" s="10">
        <v>1</v>
      </c>
      <c r="I62" s="11">
        <f aca="true" t="shared" si="9" ref="I62:I64">ROUND(G62,2)*H62</f>
        <v>0</v>
      </c>
    </row>
    <row r="63" spans="3:9" ht="15">
      <c r="C63" s="12">
        <v>48</v>
      </c>
      <c r="D63" s="13" t="s">
        <v>8</v>
      </c>
      <c r="E63" s="10" t="s">
        <v>12</v>
      </c>
      <c r="F63" s="8" t="s">
        <v>2</v>
      </c>
      <c r="G63" s="14"/>
      <c r="H63" s="10">
        <v>1</v>
      </c>
      <c r="I63" s="11">
        <f t="shared" si="9"/>
        <v>0</v>
      </c>
    </row>
    <row r="64" spans="3:9" ht="15">
      <c r="C64" s="12">
        <v>49</v>
      </c>
      <c r="D64" s="13"/>
      <c r="E64" s="1" t="s">
        <v>38</v>
      </c>
      <c r="F64" s="8" t="s">
        <v>3</v>
      </c>
      <c r="G64" s="14"/>
      <c r="H64" s="15">
        <v>1</v>
      </c>
      <c r="I64" s="11">
        <f t="shared" si="9"/>
        <v>0</v>
      </c>
    </row>
    <row r="65" spans="3:9" ht="15">
      <c r="C65" s="12">
        <v>50</v>
      </c>
      <c r="D65" s="13"/>
      <c r="E65" s="10" t="s">
        <v>55</v>
      </c>
      <c r="F65" s="8" t="s">
        <v>3</v>
      </c>
      <c r="G65" s="14"/>
      <c r="H65" s="10">
        <v>1</v>
      </c>
      <c r="I65" s="11">
        <f>ROUND(G65,2)*H65</f>
        <v>0</v>
      </c>
    </row>
    <row r="66" spans="3:9" ht="15">
      <c r="C66" s="57" t="s">
        <v>66</v>
      </c>
      <c r="D66" s="58"/>
      <c r="E66" s="58"/>
      <c r="F66" s="58"/>
      <c r="G66" s="58"/>
      <c r="H66" s="58"/>
      <c r="I66" s="59"/>
    </row>
    <row r="67" spans="3:9" ht="15.75" thickBot="1">
      <c r="C67" s="23">
        <v>51</v>
      </c>
      <c r="D67" s="37"/>
      <c r="E67" s="38" t="s">
        <v>56</v>
      </c>
      <c r="F67" s="37" t="s">
        <v>3</v>
      </c>
      <c r="G67" s="39"/>
      <c r="H67" s="38">
        <v>1</v>
      </c>
      <c r="I67" s="11">
        <f>ROUND(G67,2)*H67</f>
        <v>0</v>
      </c>
    </row>
    <row r="68" spans="3:9" ht="17.25" customHeight="1" thickBot="1">
      <c r="C68" s="23"/>
      <c r="D68" s="60" t="s">
        <v>62</v>
      </c>
      <c r="E68" s="61"/>
      <c r="F68" s="61"/>
      <c r="G68" s="61"/>
      <c r="H68" s="62"/>
      <c r="I68" s="24">
        <f>SUM(I7:I67)</f>
        <v>0</v>
      </c>
    </row>
    <row r="69" spans="3:6" ht="15">
      <c r="C69" s="21"/>
      <c r="D69" s="21"/>
      <c r="F69" s="21"/>
    </row>
    <row r="70" spans="3:9" ht="15">
      <c r="C70" s="48"/>
      <c r="D70" s="48"/>
      <c r="E70" s="48"/>
      <c r="F70" s="48"/>
      <c r="G70" s="48"/>
      <c r="H70" s="48"/>
      <c r="I70" s="48"/>
    </row>
    <row r="72" spans="3:5" ht="15">
      <c r="C72" s="22"/>
      <c r="D72" s="22"/>
      <c r="E72" s="22"/>
    </row>
    <row r="73" spans="3:5" ht="15">
      <c r="C73" s="41" t="s">
        <v>57</v>
      </c>
      <c r="D73" s="41"/>
      <c r="E73" s="41"/>
    </row>
    <row r="74" spans="3:5" ht="15">
      <c r="C74" s="41" t="s">
        <v>67</v>
      </c>
      <c r="D74" s="41"/>
      <c r="E74" s="41"/>
    </row>
    <row r="75" spans="3:5" ht="15">
      <c r="C75" s="41" t="s">
        <v>58</v>
      </c>
      <c r="D75" s="41"/>
      <c r="E75" s="41"/>
    </row>
    <row r="76" spans="3:9" ht="15">
      <c r="C76" s="41" t="s">
        <v>65</v>
      </c>
      <c r="D76" s="41"/>
      <c r="E76" s="41"/>
      <c r="F76" s="41"/>
      <c r="G76" s="41"/>
      <c r="H76" s="41"/>
      <c r="I76" s="41"/>
    </row>
    <row r="77" ht="15">
      <c r="C77" s="22"/>
    </row>
  </sheetData>
  <mergeCells count="20">
    <mergeCell ref="C2:I2"/>
    <mergeCell ref="C70:I70"/>
    <mergeCell ref="C3:I3"/>
    <mergeCell ref="C4:I4"/>
    <mergeCell ref="C6:E6"/>
    <mergeCell ref="D68:H68"/>
    <mergeCell ref="C12:E12"/>
    <mergeCell ref="C18:E18"/>
    <mergeCell ref="C24:E24"/>
    <mergeCell ref="C30:E30"/>
    <mergeCell ref="C36:E36"/>
    <mergeCell ref="C42:E42"/>
    <mergeCell ref="C48:E48"/>
    <mergeCell ref="C54:E54"/>
    <mergeCell ref="C60:E60"/>
    <mergeCell ref="C73:E73"/>
    <mergeCell ref="C74:E74"/>
    <mergeCell ref="C76:I76"/>
    <mergeCell ref="C66:I66"/>
    <mergeCell ref="C75:E75"/>
  </mergeCells>
  <printOptions/>
  <pageMargins left="0.25" right="0.25" top="0.75" bottom="0.75" header="0.3" footer="0.3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I23"/>
  <sheetViews>
    <sheetView tabSelected="1" workbookViewId="0" topLeftCell="A1">
      <selection activeCell="C20" sqref="C20:E20"/>
    </sheetView>
  </sheetViews>
  <sheetFormatPr defaultColWidth="9.140625" defaultRowHeight="15"/>
  <cols>
    <col min="1" max="2" width="9.140625" style="1" customWidth="1"/>
    <col min="3" max="3" width="8.00390625" style="1" customWidth="1"/>
    <col min="4" max="4" width="9.7109375" style="1" customWidth="1"/>
    <col min="5" max="5" width="87.57421875" style="1" customWidth="1"/>
    <col min="6" max="6" width="14.00390625" style="1" customWidth="1"/>
    <col min="7" max="7" width="12.421875" style="1" customWidth="1"/>
    <col min="8" max="8" width="11.140625" style="1" customWidth="1"/>
    <col min="9" max="9" width="15.8515625" style="1" customWidth="1"/>
    <col min="10" max="16384" width="9.140625" style="1" customWidth="1"/>
  </cols>
  <sheetData>
    <row r="1" ht="15.75" thickBot="1">
      <c r="I1" s="1" t="s">
        <v>27</v>
      </c>
    </row>
    <row r="2" spans="3:9" ht="35.25" customHeight="1" thickBot="1">
      <c r="C2" s="42" t="s">
        <v>48</v>
      </c>
      <c r="D2" s="50"/>
      <c r="E2" s="50"/>
      <c r="F2" s="50"/>
      <c r="G2" s="50"/>
      <c r="H2" s="50"/>
      <c r="I2" s="51"/>
    </row>
    <row r="3" spans="3:9" ht="33" customHeight="1" thickBot="1">
      <c r="C3" s="49" t="s">
        <v>28</v>
      </c>
      <c r="D3" s="50"/>
      <c r="E3" s="50"/>
      <c r="F3" s="50"/>
      <c r="G3" s="50"/>
      <c r="H3" s="50"/>
      <c r="I3" s="51"/>
    </row>
    <row r="4" spans="3:9" ht="33" customHeight="1" thickBot="1">
      <c r="C4" s="52" t="s">
        <v>14</v>
      </c>
      <c r="D4" s="43"/>
      <c r="E4" s="43"/>
      <c r="F4" s="43"/>
      <c r="G4" s="43"/>
      <c r="H4" s="43"/>
      <c r="I4" s="44"/>
    </row>
    <row r="5" spans="3:9" ht="55.5" customHeight="1">
      <c r="C5" s="2" t="s">
        <v>0</v>
      </c>
      <c r="D5" s="3"/>
      <c r="E5" s="4" t="s">
        <v>1</v>
      </c>
      <c r="F5" s="5" t="s">
        <v>40</v>
      </c>
      <c r="G5" s="6" t="s">
        <v>31</v>
      </c>
      <c r="H5" s="6" t="s">
        <v>41</v>
      </c>
      <c r="I5" s="7" t="s">
        <v>34</v>
      </c>
    </row>
    <row r="6" spans="3:9" ht="15">
      <c r="C6" s="63" t="s">
        <v>59</v>
      </c>
      <c r="D6" s="64"/>
      <c r="E6" s="65"/>
      <c r="F6" s="8"/>
      <c r="G6" s="9"/>
      <c r="H6" s="10"/>
      <c r="I6" s="11"/>
    </row>
    <row r="7" spans="3:9" ht="15">
      <c r="C7" s="12">
        <v>1</v>
      </c>
      <c r="D7" s="13" t="s">
        <v>4</v>
      </c>
      <c r="E7" s="10" t="s">
        <v>7</v>
      </c>
      <c r="F7" s="8" t="s">
        <v>2</v>
      </c>
      <c r="G7" s="14"/>
      <c r="H7" s="15">
        <v>54</v>
      </c>
      <c r="I7" s="11">
        <f>ROUND(G7,2)*H7</f>
        <v>0</v>
      </c>
    </row>
    <row r="8" spans="3:9" ht="15">
      <c r="C8" s="12">
        <v>2</v>
      </c>
      <c r="D8" s="13" t="s">
        <v>8</v>
      </c>
      <c r="E8" s="10" t="s">
        <v>9</v>
      </c>
      <c r="F8" s="8" t="s">
        <v>2</v>
      </c>
      <c r="G8" s="14"/>
      <c r="H8" s="15">
        <v>54</v>
      </c>
      <c r="I8" s="11">
        <f aca="true" t="shared" si="0" ref="I8:I12">ROUND(G8,2)*H8</f>
        <v>0</v>
      </c>
    </row>
    <row r="9" spans="3:9" ht="15">
      <c r="C9" s="12">
        <v>3</v>
      </c>
      <c r="D9" s="13" t="s">
        <v>8</v>
      </c>
      <c r="E9" s="10" t="s">
        <v>12</v>
      </c>
      <c r="F9" s="8" t="s">
        <v>2</v>
      </c>
      <c r="G9" s="14"/>
      <c r="H9" s="15">
        <v>54</v>
      </c>
      <c r="I9" s="11">
        <f t="shared" si="0"/>
        <v>0</v>
      </c>
    </row>
    <row r="10" spans="3:9" ht="15">
      <c r="C10" s="12">
        <v>4</v>
      </c>
      <c r="D10" s="13" t="s">
        <v>8</v>
      </c>
      <c r="E10" s="15" t="s">
        <v>23</v>
      </c>
      <c r="F10" s="8" t="s">
        <v>3</v>
      </c>
      <c r="G10" s="14"/>
      <c r="H10" s="10">
        <v>1</v>
      </c>
      <c r="I10" s="11">
        <f t="shared" si="0"/>
        <v>0</v>
      </c>
    </row>
    <row r="11" spans="3:9" ht="15">
      <c r="C11" s="12">
        <v>5</v>
      </c>
      <c r="D11" s="25"/>
      <c r="E11" s="1" t="s">
        <v>38</v>
      </c>
      <c r="F11" s="8" t="s">
        <v>3</v>
      </c>
      <c r="G11" s="14"/>
      <c r="H11" s="15">
        <v>1</v>
      </c>
      <c r="I11" s="11">
        <f t="shared" si="0"/>
        <v>0</v>
      </c>
    </row>
    <row r="12" spans="3:9" ht="15">
      <c r="C12" s="12">
        <v>6</v>
      </c>
      <c r="D12" s="25"/>
      <c r="E12" s="10" t="s">
        <v>55</v>
      </c>
      <c r="F12" s="8" t="s">
        <v>3</v>
      </c>
      <c r="G12" s="14"/>
      <c r="H12" s="10">
        <v>1</v>
      </c>
      <c r="I12" s="11">
        <f t="shared" si="0"/>
        <v>0</v>
      </c>
    </row>
    <row r="13" spans="3:9" ht="15.75" thickBot="1">
      <c r="C13" s="16">
        <v>7</v>
      </c>
      <c r="D13" s="31"/>
      <c r="E13" s="38" t="s">
        <v>56</v>
      </c>
      <c r="F13" s="37" t="s">
        <v>3</v>
      </c>
      <c r="G13" s="39"/>
      <c r="H13" s="38">
        <v>1</v>
      </c>
      <c r="I13" s="11">
        <f>ROUND(G13,2)*H13</f>
        <v>0</v>
      </c>
    </row>
    <row r="14" spans="3:9" ht="17.25" customHeight="1" thickBot="1">
      <c r="C14" s="23"/>
      <c r="D14" s="60" t="s">
        <v>63</v>
      </c>
      <c r="E14" s="61"/>
      <c r="F14" s="61"/>
      <c r="G14" s="61"/>
      <c r="H14" s="62"/>
      <c r="I14" s="24">
        <f>SUM(I7:I13)</f>
        <v>0</v>
      </c>
    </row>
    <row r="15" spans="3:6" ht="15">
      <c r="C15" s="21"/>
      <c r="D15" s="21"/>
      <c r="F15" s="21"/>
    </row>
    <row r="16" spans="3:9" ht="15">
      <c r="C16" s="48"/>
      <c r="D16" s="48"/>
      <c r="E16" s="48"/>
      <c r="F16" s="48"/>
      <c r="G16" s="48"/>
      <c r="H16" s="48"/>
      <c r="I16" s="48"/>
    </row>
    <row r="18" spans="3:5" ht="15">
      <c r="C18" s="22"/>
      <c r="D18" s="22"/>
      <c r="E18" s="22"/>
    </row>
    <row r="19" spans="3:5" ht="15" customHeight="1">
      <c r="C19" s="41" t="s">
        <v>42</v>
      </c>
      <c r="D19" s="41"/>
      <c r="E19" s="41"/>
    </row>
    <row r="20" spans="3:5" ht="15" customHeight="1">
      <c r="C20" s="41" t="s">
        <v>67</v>
      </c>
      <c r="D20" s="41"/>
      <c r="E20" s="41"/>
    </row>
    <row r="21" spans="3:5" ht="15" customHeight="1">
      <c r="C21" s="41" t="s">
        <v>43</v>
      </c>
      <c r="D21" s="41"/>
      <c r="E21" s="41"/>
    </row>
    <row r="22" spans="3:9" ht="15" customHeight="1">
      <c r="C22" s="41" t="s">
        <v>65</v>
      </c>
      <c r="D22" s="41"/>
      <c r="E22" s="41"/>
      <c r="F22" s="41"/>
      <c r="G22" s="41"/>
      <c r="H22" s="41"/>
      <c r="I22" s="41"/>
    </row>
    <row r="23" spans="3:5" ht="15">
      <c r="C23" s="40" t="s">
        <v>44</v>
      </c>
      <c r="D23" s="40"/>
      <c r="E23" s="40"/>
    </row>
  </sheetData>
  <mergeCells count="10">
    <mergeCell ref="C19:E19"/>
    <mergeCell ref="C20:E20"/>
    <mergeCell ref="C21:E21"/>
    <mergeCell ref="C22:I22"/>
    <mergeCell ref="C2:I2"/>
    <mergeCell ref="C16:I16"/>
    <mergeCell ref="C3:I3"/>
    <mergeCell ref="C4:I4"/>
    <mergeCell ref="C6:E6"/>
    <mergeCell ref="D14:H14"/>
  </mergeCells>
  <printOptions/>
  <pageMargins left="0.25" right="0.25" top="0.75" bottom="0.75" header="0.3" footer="0.3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I18"/>
  <sheetViews>
    <sheetView workbookViewId="0" topLeftCell="A1">
      <selection activeCell="H15" sqref="H15"/>
    </sheetView>
  </sheetViews>
  <sheetFormatPr defaultColWidth="9.140625" defaultRowHeight="15"/>
  <cols>
    <col min="1" max="2" width="9.140625" style="1" customWidth="1"/>
    <col min="3" max="3" width="8.00390625" style="1" customWidth="1"/>
    <col min="4" max="4" width="9.7109375" style="1" customWidth="1"/>
    <col min="5" max="5" width="87.57421875" style="1" customWidth="1"/>
    <col min="6" max="6" width="14.00390625" style="1" customWidth="1"/>
    <col min="7" max="7" width="12.421875" style="1" customWidth="1"/>
    <col min="8" max="8" width="13.28125" style="1" customWidth="1"/>
    <col min="9" max="9" width="15.8515625" style="1" customWidth="1"/>
    <col min="10" max="16384" width="9.140625" style="1" customWidth="1"/>
  </cols>
  <sheetData>
    <row r="1" ht="15.75" thickBot="1">
      <c r="I1" s="1" t="s">
        <v>27</v>
      </c>
    </row>
    <row r="2" spans="3:9" ht="35.25" customHeight="1" thickBot="1">
      <c r="C2" s="42" t="s">
        <v>47</v>
      </c>
      <c r="D2" s="50"/>
      <c r="E2" s="50"/>
      <c r="F2" s="50"/>
      <c r="G2" s="50"/>
      <c r="H2" s="50"/>
      <c r="I2" s="51"/>
    </row>
    <row r="3" spans="3:9" ht="33" customHeight="1" thickBot="1">
      <c r="C3" s="49" t="s">
        <v>28</v>
      </c>
      <c r="D3" s="50"/>
      <c r="E3" s="50"/>
      <c r="F3" s="50"/>
      <c r="G3" s="50"/>
      <c r="H3" s="50"/>
      <c r="I3" s="51"/>
    </row>
    <row r="4" spans="3:9" ht="33" customHeight="1" thickBot="1">
      <c r="C4" s="52" t="s">
        <v>60</v>
      </c>
      <c r="D4" s="43"/>
      <c r="E4" s="43"/>
      <c r="F4" s="43"/>
      <c r="G4" s="43"/>
      <c r="H4" s="43"/>
      <c r="I4" s="44"/>
    </row>
    <row r="5" spans="3:9" ht="55.5" customHeight="1">
      <c r="C5" s="2" t="s">
        <v>0</v>
      </c>
      <c r="D5" s="3"/>
      <c r="E5" s="4" t="s">
        <v>1</v>
      </c>
      <c r="F5" s="5" t="s">
        <v>40</v>
      </c>
      <c r="G5" s="6" t="s">
        <v>51</v>
      </c>
      <c r="H5" s="6" t="s">
        <v>52</v>
      </c>
      <c r="I5" s="7" t="s">
        <v>53</v>
      </c>
    </row>
    <row r="6" spans="3:9" ht="15">
      <c r="C6" s="63" t="s">
        <v>24</v>
      </c>
      <c r="D6" s="64"/>
      <c r="E6" s="65"/>
      <c r="F6" s="8"/>
      <c r="G6" s="9"/>
      <c r="H6" s="10"/>
      <c r="I6" s="11"/>
    </row>
    <row r="7" spans="3:9" ht="15">
      <c r="C7" s="12">
        <v>1</v>
      </c>
      <c r="D7" s="13" t="s">
        <v>8</v>
      </c>
      <c r="E7" s="15" t="s">
        <v>46</v>
      </c>
      <c r="F7" s="8" t="s">
        <v>39</v>
      </c>
      <c r="G7" s="14"/>
      <c r="H7" s="10">
        <v>20</v>
      </c>
      <c r="I7" s="11">
        <f>ROUND(G7,2)*H7</f>
        <v>0</v>
      </c>
    </row>
    <row r="8" spans="3:9" ht="15">
      <c r="C8" s="16">
        <v>2</v>
      </c>
      <c r="D8" s="31"/>
      <c r="E8" s="32" t="s">
        <v>49</v>
      </c>
      <c r="F8" s="8" t="s">
        <v>54</v>
      </c>
      <c r="G8" s="14"/>
      <c r="H8" s="33">
        <v>5</v>
      </c>
      <c r="I8" s="34">
        <f>ROUND(G8,2)*H8</f>
        <v>0</v>
      </c>
    </row>
    <row r="9" spans="3:9" ht="17.25" customHeight="1" thickBot="1">
      <c r="C9" s="23"/>
      <c r="D9" s="60" t="s">
        <v>50</v>
      </c>
      <c r="E9" s="61"/>
      <c r="F9" s="61"/>
      <c r="G9" s="61"/>
      <c r="H9" s="62"/>
      <c r="I9" s="24">
        <f>SUM(I7:I8)</f>
        <v>0</v>
      </c>
    </row>
    <row r="10" spans="3:6" ht="15">
      <c r="C10" s="21"/>
      <c r="D10" s="21"/>
      <c r="F10" s="21"/>
    </row>
    <row r="11" spans="3:9" ht="15">
      <c r="C11" s="48"/>
      <c r="D11" s="48"/>
      <c r="E11" s="48"/>
      <c r="F11" s="48"/>
      <c r="G11" s="48"/>
      <c r="H11" s="48"/>
      <c r="I11" s="48"/>
    </row>
    <row r="13" spans="3:5" ht="15">
      <c r="C13" s="22"/>
      <c r="D13" s="22"/>
      <c r="E13" s="22"/>
    </row>
    <row r="14" spans="3:7" ht="30.75" customHeight="1">
      <c r="C14" s="66" t="s">
        <v>61</v>
      </c>
      <c r="D14" s="66"/>
      <c r="E14" s="66"/>
      <c r="F14" s="27"/>
      <c r="G14" s="27"/>
    </row>
    <row r="15" spans="3:9" ht="15" customHeight="1">
      <c r="C15" s="26"/>
      <c r="D15" s="26"/>
      <c r="E15" s="26"/>
      <c r="F15" s="27"/>
      <c r="G15" s="27"/>
      <c r="H15" s="27"/>
      <c r="I15" s="27"/>
    </row>
    <row r="16" spans="3:9" ht="15" customHeight="1">
      <c r="C16" s="26"/>
      <c r="D16" s="26"/>
      <c r="E16" s="26"/>
      <c r="F16" s="27"/>
      <c r="G16" s="27"/>
      <c r="H16" s="27"/>
      <c r="I16" s="27"/>
    </row>
    <row r="17" spans="3:9" ht="15" customHeight="1">
      <c r="C17" s="26"/>
      <c r="D17" s="26"/>
      <c r="E17" s="26"/>
      <c r="F17" s="27"/>
      <c r="G17" s="27"/>
      <c r="H17" s="27"/>
      <c r="I17" s="27"/>
    </row>
    <row r="18" ht="15">
      <c r="C18" s="22"/>
    </row>
  </sheetData>
  <mergeCells count="7">
    <mergeCell ref="C11:I11"/>
    <mergeCell ref="C14:E14"/>
    <mergeCell ref="C2:I2"/>
    <mergeCell ref="C3:I3"/>
    <mergeCell ref="C4:I4"/>
    <mergeCell ref="C6:E6"/>
    <mergeCell ref="D9:H9"/>
  </mergeCells>
  <printOptions/>
  <pageMargins left="0.25" right="0.25" top="0.75" bottom="0.75" header="0.3" footer="0.3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I17"/>
  <sheetViews>
    <sheetView workbookViewId="0" topLeftCell="A1">
      <selection activeCell="E15" sqref="E15"/>
    </sheetView>
  </sheetViews>
  <sheetFormatPr defaultColWidth="9.140625" defaultRowHeight="15"/>
  <cols>
    <col min="1" max="2" width="9.140625" style="1" customWidth="1"/>
    <col min="3" max="3" width="8.00390625" style="1" customWidth="1"/>
    <col min="4" max="4" width="9.7109375" style="1" customWidth="1"/>
    <col min="5" max="5" width="87.57421875" style="1" customWidth="1"/>
    <col min="6" max="6" width="14.00390625" style="1" customWidth="1"/>
    <col min="7" max="7" width="12.421875" style="1" customWidth="1"/>
    <col min="8" max="8" width="11.140625" style="1" customWidth="1"/>
    <col min="9" max="9" width="15.8515625" style="1" customWidth="1"/>
    <col min="10" max="16384" width="9.140625" style="1" customWidth="1"/>
  </cols>
  <sheetData>
    <row r="1" ht="15.75" thickBot="1">
      <c r="I1" s="1" t="s">
        <v>27</v>
      </c>
    </row>
    <row r="2" spans="3:9" ht="33" customHeight="1" thickBot="1">
      <c r="C2" s="42" t="s">
        <v>47</v>
      </c>
      <c r="D2" s="43"/>
      <c r="E2" s="43"/>
      <c r="F2" s="43"/>
      <c r="G2" s="43"/>
      <c r="H2" s="43"/>
      <c r="I2" s="44"/>
    </row>
    <row r="3" spans="3:9" ht="33" customHeight="1" thickBot="1">
      <c r="C3" s="52" t="s">
        <v>37</v>
      </c>
      <c r="D3" s="50"/>
      <c r="E3" s="50"/>
      <c r="F3" s="50"/>
      <c r="G3" s="50"/>
      <c r="H3" s="50"/>
      <c r="I3" s="51"/>
    </row>
    <row r="4" spans="3:9" ht="40.5" customHeight="1">
      <c r="C4" s="2" t="s">
        <v>0</v>
      </c>
      <c r="D4" s="3"/>
      <c r="E4" s="4" t="s">
        <v>1</v>
      </c>
      <c r="F4" s="5"/>
      <c r="G4" s="6"/>
      <c r="H4" s="6"/>
      <c r="I4" s="7" t="s">
        <v>32</v>
      </c>
    </row>
    <row r="5" spans="3:9" ht="17.25" customHeight="1">
      <c r="C5" s="8">
        <v>1</v>
      </c>
      <c r="D5" s="67" t="s">
        <v>35</v>
      </c>
      <c r="E5" s="54"/>
      <c r="F5" s="54"/>
      <c r="G5" s="54"/>
      <c r="H5" s="55"/>
      <c r="I5" s="9">
        <f>'1. plnění'!I26</f>
        <v>0</v>
      </c>
    </row>
    <row r="6" spans="3:9" ht="17.25" customHeight="1">
      <c r="C6" s="8">
        <v>2</v>
      </c>
      <c r="D6" s="67" t="s">
        <v>64</v>
      </c>
      <c r="E6" s="54"/>
      <c r="F6" s="54"/>
      <c r="G6" s="54"/>
      <c r="H6" s="55"/>
      <c r="I6" s="9">
        <f>'2. plnění'!I68</f>
        <v>0</v>
      </c>
    </row>
    <row r="7" spans="3:9" ht="17.25" customHeight="1">
      <c r="C7" s="8">
        <v>3</v>
      </c>
      <c r="D7" s="67" t="s">
        <v>36</v>
      </c>
      <c r="E7" s="54"/>
      <c r="F7" s="54"/>
      <c r="G7" s="54"/>
      <c r="H7" s="55"/>
      <c r="I7" s="9">
        <f>'3. plnění '!I14</f>
        <v>0</v>
      </c>
    </row>
    <row r="8" spans="3:9" ht="17.25" customHeight="1">
      <c r="C8" s="30">
        <v>4</v>
      </c>
      <c r="D8" s="67" t="s">
        <v>50</v>
      </c>
      <c r="E8" s="54"/>
      <c r="F8" s="54"/>
      <c r="G8" s="54"/>
      <c r="H8" s="55"/>
      <c r="I8" s="9">
        <f>'mimozáruční opravy'!I9</f>
        <v>0</v>
      </c>
    </row>
    <row r="9" spans="3:9" ht="28.5" customHeight="1">
      <c r="C9" s="68" t="s">
        <v>30</v>
      </c>
      <c r="D9" s="69"/>
      <c r="E9" s="69"/>
      <c r="F9" s="69"/>
      <c r="G9" s="69"/>
      <c r="H9" s="70"/>
      <c r="I9" s="28">
        <f>SUM(I5:I8)</f>
        <v>0</v>
      </c>
    </row>
    <row r="10" spans="3:9" ht="15">
      <c r="C10" s="48"/>
      <c r="D10" s="48"/>
      <c r="E10" s="48"/>
      <c r="F10" s="48"/>
      <c r="G10" s="48"/>
      <c r="H10" s="48"/>
      <c r="I10" s="48"/>
    </row>
    <row r="11" spans="3:5" ht="15">
      <c r="C11" s="22" t="s">
        <v>45</v>
      </c>
      <c r="D11" s="22"/>
      <c r="E11" s="22"/>
    </row>
    <row r="12" spans="3:5" ht="15">
      <c r="C12" s="22"/>
      <c r="D12" s="22"/>
      <c r="E12" s="22"/>
    </row>
    <row r="13" spans="3:9" ht="15" customHeight="1">
      <c r="C13" s="26"/>
      <c r="D13" s="26"/>
      <c r="E13" s="26"/>
      <c r="F13" s="27"/>
      <c r="G13" s="27"/>
      <c r="H13" s="27"/>
      <c r="I13" s="27"/>
    </row>
    <row r="14" spans="3:9" ht="18.6" customHeight="1">
      <c r="C14" s="66"/>
      <c r="D14" s="66"/>
      <c r="E14" s="66"/>
      <c r="F14" s="66"/>
      <c r="G14" s="66"/>
      <c r="H14" s="66"/>
      <c r="I14" s="66"/>
    </row>
    <row r="15" ht="15">
      <c r="C15" s="22"/>
    </row>
    <row r="16" spans="3:7" ht="15">
      <c r="C16" s="22"/>
      <c r="D16" s="22"/>
      <c r="E16" s="22"/>
      <c r="F16" s="22"/>
      <c r="G16" s="22"/>
    </row>
    <row r="17" ht="15">
      <c r="C17" s="22"/>
    </row>
  </sheetData>
  <mergeCells count="9">
    <mergeCell ref="C2:I2"/>
    <mergeCell ref="C3:I3"/>
    <mergeCell ref="D5:H5"/>
    <mergeCell ref="C10:I10"/>
    <mergeCell ref="C14:I14"/>
    <mergeCell ref="D6:H6"/>
    <mergeCell ref="D7:H7"/>
    <mergeCell ref="C9:H9"/>
    <mergeCell ref="D8:H8"/>
  </mergeCells>
  <printOptions/>
  <pageMargins left="0.25" right="0.25" top="0.75" bottom="0.75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Toušek Radek</dc:creator>
  <cp:keywords/>
  <dc:description/>
  <cp:lastModifiedBy>Autor</cp:lastModifiedBy>
  <cp:lastPrinted>2024-01-20T08:55:08Z</cp:lastPrinted>
  <dcterms:created xsi:type="dcterms:W3CDTF">2022-05-26T12:52:59Z</dcterms:created>
  <dcterms:modified xsi:type="dcterms:W3CDTF">2024-04-11T07:32:37Z</dcterms:modified>
  <cp:category/>
  <cp:version/>
  <cp:contentType/>
  <cp:contentStatus/>
</cp:coreProperties>
</file>