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IwxiDMZMdNMEzbxPCCS75wWZG53YgvlsLaZCx8Uwun44XUm0Ejs85AKVKQsb4NR9/UgjTS1vULzdylN1OkAEwQ==" workbookSpinCount="100000" workbookSaltValue="4X+r0xJQu9gym30by2tpeQ==" lockStructure="1"/>
  <bookViews>
    <workbookView xWindow="0" yWindow="0" windowWidth="18720" windowHeight="11640" firstSheet="1" activeTab="2"/>
  </bookViews>
  <sheets>
    <sheet name="CELKOVÁ NABÍDKOVÁ CENA" sheetId="2" r:id="rId1"/>
    <sheet name="DÍLO, PROVOZ, ROZVOJ" sheetId="1" r:id="rId2"/>
    <sheet name="ROZŠÍŘENÍ STÁVAJÍCÍ LICENCE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<sst xmlns="http://schemas.openxmlformats.org/spreadsheetml/2006/main" count="42" uniqueCount="31">
  <si>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Hodinová sazba
(v Kč bez DPH)</t>
  </si>
  <si>
    <t>Cena celkem
(v Kč bez DPH)</t>
  </si>
  <si>
    <t>1)</t>
  </si>
  <si>
    <t>číslo položky</t>
  </si>
  <si>
    <t xml:space="preserve"> Položka</t>
  </si>
  <si>
    <t>Ceny se uvádějí v Kč bez DPH se zaokrouhlením na dvě desetiná místa.</t>
  </si>
  <si>
    <t>IS ServiceDesk</t>
  </si>
  <si>
    <t>Cena za dílo kromě zahrnutých školení (čl. III odst. 1 návrhu smlouvy)</t>
  </si>
  <si>
    <t>Cena za školení v rámci díla (čl. III odst. 1 návrhu smlouvy)</t>
  </si>
  <si>
    <t>Cena za dílo celkem</t>
  </si>
  <si>
    <t>DÍLO</t>
  </si>
  <si>
    <t>PAUŠÁLNÍ PLATBA ZA PROVOZ</t>
  </si>
  <si>
    <t>BUDOUCÍ ROZVOJ</t>
  </si>
  <si>
    <t>Cenová tabulka - DÍLO, PROVOZ, ROZVOJ</t>
  </si>
  <si>
    <t>Celková nabídková cena v Kč bez DPH</t>
  </si>
  <si>
    <t xml:space="preserve">Čtvrtkletně (v Kč bez DPH) </t>
  </si>
  <si>
    <t>Cena provozování hotline a helpdesk, za podporu běžného provozu a za odstraňování vad provozu (čl. III odst. 2 návrhu smlouvy)</t>
  </si>
  <si>
    <t>Cena za provádění budoucího rozvoje (čl. III odst. 4 návrhu smlouvy)</t>
  </si>
  <si>
    <t>Cenová tabulka - ROZŠÍŘENÍ STÁVAJÍCÍ LICENCE</t>
  </si>
  <si>
    <t>Předpokládaný počet čtvrtletí a předpokládaný počet hodin v cenové tabulce jsou uvedeny pouze za účelem porovnání nabídek a vychází z předpokládaného čerpání zadavatelem za období 48 měsíců (toto období je stanoveno v souladu se zákonem z důvodu uzavírání smlouvy na dobu neurčitou). 
Smlouva je uzavírána na dobu neurčitou, k trvání smlouvy viz návrh smlouvy, který tvoří přílohu č. 1 ZD, zejména její čl. XV.
Zadavatel si vyhrazuje právo uvedená množství čerpat dle svých reálných potřeb, skutečné počty se tak mohou od předpokládaných počtů lišit.</t>
  </si>
  <si>
    <t>Cena za rozšíření licence o uživatele s oprávněním zadat a schválit požadavek (zadavatele)</t>
  </si>
  <si>
    <r>
      <t xml:space="preserve">Počet jednotek za 48 měsíců </t>
    </r>
    <r>
      <rPr>
        <b/>
        <vertAlign val="superscript"/>
        <sz val="8"/>
        <rFont val="Times New Roman"/>
        <family val="1"/>
      </rPr>
      <t>1)</t>
    </r>
  </si>
  <si>
    <r>
      <t>Počet jednotek za 48 měsíců (v hod.)</t>
    </r>
    <r>
      <rPr>
        <b/>
        <vertAlign val="superscript"/>
        <sz val="8"/>
        <rFont val="Times New Roman"/>
        <family val="1"/>
      </rPr>
      <t>1)</t>
    </r>
  </si>
  <si>
    <r>
      <t>Počet jednotek za 48 měsíců</t>
    </r>
    <r>
      <rPr>
        <b/>
        <vertAlign val="superscript"/>
        <sz val="8"/>
        <rFont val="Times New Roman"/>
        <family val="1"/>
      </rPr>
      <t>1)</t>
    </r>
  </si>
  <si>
    <t>Cena za jednotku - uživatele
(v Kč bez DPH)</t>
  </si>
  <si>
    <t>Cena položky
(v Kč bez DPH)</t>
  </si>
  <si>
    <t>Cena za rozšíření licence o současně pracujícího (konkurečního) uživatele s oprávněním zadat a schválit požadavek (zadavatele)</t>
  </si>
  <si>
    <t>Cena za rozšíření licence o uživatele s oprávněním zadat, schválit a řešit požadavek (řešitele)</t>
  </si>
  <si>
    <t>Cena za rozšíření licence o současně pracujícího (konkurečního) uživatele s oprávněním zadat, schválit a řešit požadavek (řešitele)</t>
  </si>
  <si>
    <t>Předpokládaný počet uživatelů, o něž má být licence rozšířena, v cenové tabulce jsou uvedeny pouze za účelem porovnání nabídek a vychází z předpokládaného čerpání zadavatelem za období 48 měsíců (toto období je stanoveno v souladu se zákonem z důvodu uzavírání smlouvy na dobu neurčitou). 
Zadavatel si vyhrazuje právo uvedená množství čerpat dle svých reálných potřeb, skutečné počty se tak mohou od předpokládaných počtů lišit.</t>
  </si>
  <si>
    <t>Cena za rozšíření licence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</si>
</sst>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6"/>
      <color theme="1"/>
      <name val="Arial"/>
      <family val="2"/>
    </font>
    <font>
      <b/>
      <vertAlign val="superscript"/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0" applyFont="1" applyProtection="1">
      <protection hidden="1"/>
    </xf>
    <xf numFmtId="3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44" fontId="5" fillId="4" borderId="2" xfId="0" applyNumberFormat="1" applyFont="1" applyFill="1" applyBorder="1" applyAlignment="1" applyProtection="1">
      <alignment horizontal="right" vertical="center" wrapText="1"/>
      <protection hidden="1" locked="0"/>
    </xf>
    <xf numFmtId="44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3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44" fontId="5" fillId="4" borderId="8" xfId="0" applyNumberFormat="1" applyFont="1" applyFill="1" applyBorder="1" applyAlignment="1" applyProtection="1">
      <alignment horizontal="right" vertical="center" wrapText="1"/>
      <protection hidden="1" locked="0"/>
    </xf>
    <xf numFmtId="44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11" fillId="0" borderId="11" xfId="0" applyFont="1" applyBorder="1" applyProtection="1">
      <protection hidden="1"/>
    </xf>
    <xf numFmtId="44" fontId="11" fillId="0" borderId="12" xfId="0" applyNumberFormat="1" applyFont="1" applyBorder="1" applyProtection="1">
      <protection hidden="1"/>
    </xf>
    <xf numFmtId="0" fontId="6" fillId="0" borderId="13" xfId="0" applyFont="1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0" fillId="0" borderId="14" xfId="0" applyBorder="1" applyAlignment="1" applyProtection="1">
      <alignment vertical="top" wrapText="1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0" fontId="3" fillId="5" borderId="16" xfId="0" applyFont="1" applyFill="1" applyBorder="1" applyAlignment="1" applyProtection="1">
      <alignment horizontal="center" vertical="center" wrapText="1"/>
      <protection hidden="1"/>
    </xf>
    <xf numFmtId="0" fontId="3" fillId="5" borderId="1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center" vertical="center"/>
      <protection hidden="1"/>
    </xf>
    <xf numFmtId="0" fontId="5" fillId="3" borderId="26" xfId="0" applyFont="1" applyFill="1" applyBorder="1" applyAlignment="1" applyProtection="1">
      <alignment horizontal="left" vertical="center"/>
      <protection hidden="1"/>
    </xf>
    <xf numFmtId="0" fontId="5" fillId="3" borderId="27" xfId="0" applyFont="1" applyFill="1" applyBorder="1" applyAlignment="1" applyProtection="1">
      <alignment horizontal="left" vertical="center"/>
      <protection hidden="1"/>
    </xf>
    <xf numFmtId="0" fontId="3" fillId="2" borderId="28" xfId="0" applyFont="1" applyFill="1" applyBorder="1" applyAlignment="1" applyProtection="1">
      <alignment horizontal="left" vertical="center" wrapText="1"/>
      <protection hidden="1"/>
    </xf>
    <xf numFmtId="0" fontId="3" fillId="2" borderId="29" xfId="0" applyFont="1" applyFill="1" applyBorder="1" applyAlignment="1" applyProtection="1">
      <alignment horizontal="left" vertical="center" wrapText="1"/>
      <protection hidden="1"/>
    </xf>
    <xf numFmtId="44" fontId="3" fillId="2" borderId="30" xfId="0" applyNumberFormat="1" applyFont="1" applyFill="1" applyBorder="1" applyAlignment="1" applyProtection="1">
      <alignment horizontal="center" vertical="center" wrapText="1"/>
      <protection hidden="1"/>
    </xf>
    <xf numFmtId="44" fontId="3" fillId="2" borderId="29" xfId="0" applyNumberFormat="1" applyFont="1" applyFill="1" applyBorder="1" applyAlignment="1" applyProtection="1">
      <alignment horizontal="center" vertical="center" wrapText="1"/>
      <protection hidden="1"/>
    </xf>
    <xf numFmtId="44" fontId="3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left" vertical="center" wrapText="1"/>
      <protection hidden="1"/>
    </xf>
    <xf numFmtId="0" fontId="5" fillId="3" borderId="22" xfId="0" applyFont="1" applyFill="1" applyBorder="1" applyAlignment="1" applyProtection="1">
      <alignment horizontal="left" vertical="center" wrapText="1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44" fontId="5" fillId="4" borderId="21" xfId="0" applyNumberFormat="1" applyFont="1" applyFill="1" applyBorder="1" applyAlignment="1" applyProtection="1">
      <alignment horizontal="center" vertical="center" wrapText="1"/>
      <protection hidden="1" locked="0"/>
    </xf>
    <xf numFmtId="44" fontId="5" fillId="4" borderId="37" xfId="0" applyNumberFormat="1" applyFont="1" applyFill="1" applyBorder="1" applyAlignment="1" applyProtection="1">
      <alignment horizontal="center" vertical="center" wrapText="1"/>
      <protection hidden="1" locked="0"/>
    </xf>
    <xf numFmtId="44" fontId="5" fillId="4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" borderId="39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 topLeftCell="A1">
      <selection activeCell="A1" sqref="A1:XFD1048576"/>
    </sheetView>
  </sheetViews>
  <sheetFormatPr defaultColWidth="9.140625" defaultRowHeight="15"/>
  <cols>
    <col min="1" max="2" width="60.7109375" style="6" customWidth="1"/>
    <col min="3" max="16384" width="9.140625" style="6" customWidth="1"/>
  </cols>
  <sheetData>
    <row r="1" ht="15.75" thickBot="1"/>
    <row r="2" spans="1:2" ht="21.75" thickBot="1">
      <c r="A2" s="18" t="s">
        <v>14</v>
      </c>
      <c r="B2" s="19">
        <f>SUM('DÍLO, PROVOZ, ROZVOJ'!F11,'DÍLO, PROVOZ, ROZVOJ'!D8:F8,'DÍLO, PROVOZ, ROZVOJ'!F14,'ROZŠÍŘENÍ STÁVAJÍCÍ LICENCE'!D9)</f>
        <v>0</v>
      </c>
    </row>
  </sheetData>
  <sheetProtection algorithmName="SHA-512" hashValue="Ex0/3/IZ7sIhmQrDyG0ksAsQ1uNoeU4xfcizZfuKAtLtk2a3oj7Ig8SUiBmgUQe4GMmh0coNHuwcr1TzV3rzkA==" saltValue="qFIVkNPFVA8gcliHGcSgBQ==" spinCount="100000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selection activeCell="E14" sqref="E14"/>
    </sheetView>
  </sheetViews>
  <sheetFormatPr defaultColWidth="9.140625" defaultRowHeight="15"/>
  <cols>
    <col min="1" max="1" width="10.7109375" style="6" customWidth="1"/>
    <col min="2" max="3" width="50.7109375" style="6" customWidth="1"/>
    <col min="4" max="6" width="20.7109375" style="6" customWidth="1"/>
    <col min="7" max="16384" width="9.140625" style="6" customWidth="1"/>
  </cols>
  <sheetData>
    <row r="1" spans="1:6" ht="15">
      <c r="A1" s="43" t="s">
        <v>13</v>
      </c>
      <c r="B1" s="44"/>
      <c r="C1" s="44"/>
      <c r="D1" s="44"/>
      <c r="E1" s="44"/>
      <c r="F1" s="45"/>
    </row>
    <row r="2" spans="1:6" ht="15">
      <c r="A2" s="46"/>
      <c r="B2" s="47"/>
      <c r="C2" s="47"/>
      <c r="D2" s="47"/>
      <c r="E2" s="47"/>
      <c r="F2" s="48"/>
    </row>
    <row r="3" spans="1:6" ht="16.5" thickBot="1">
      <c r="A3" s="26" t="s">
        <v>6</v>
      </c>
      <c r="B3" s="27"/>
      <c r="C3" s="27"/>
      <c r="D3" s="27"/>
      <c r="E3" s="27"/>
      <c r="F3" s="28"/>
    </row>
    <row r="4" spans="1:6" ht="15" customHeight="1">
      <c r="A4" s="23" t="s">
        <v>10</v>
      </c>
      <c r="B4" s="24"/>
      <c r="C4" s="24"/>
      <c r="D4" s="24"/>
      <c r="E4" s="24"/>
      <c r="F4" s="25"/>
    </row>
    <row r="5" spans="1:6" ht="31.5" customHeight="1">
      <c r="A5" s="5" t="s">
        <v>3</v>
      </c>
      <c r="B5" s="29" t="s">
        <v>4</v>
      </c>
      <c r="C5" s="30"/>
      <c r="D5" s="29" t="s">
        <v>1</v>
      </c>
      <c r="E5" s="50"/>
      <c r="F5" s="51"/>
    </row>
    <row r="6" spans="1:6" s="7" customFormat="1" ht="15" customHeight="1">
      <c r="A6" s="4">
        <v>1</v>
      </c>
      <c r="B6" s="49" t="s">
        <v>7</v>
      </c>
      <c r="C6" s="49"/>
      <c r="D6" s="52"/>
      <c r="E6" s="53"/>
      <c r="F6" s="54"/>
    </row>
    <row r="7" spans="1:6" s="7" customFormat="1" ht="15" customHeight="1">
      <c r="A7" s="4">
        <v>2</v>
      </c>
      <c r="B7" s="49" t="s">
        <v>8</v>
      </c>
      <c r="C7" s="49"/>
      <c r="D7" s="52"/>
      <c r="E7" s="53"/>
      <c r="F7" s="54"/>
    </row>
    <row r="8" spans="1:6" ht="15" customHeight="1" thickBot="1">
      <c r="A8" s="36" t="s">
        <v>9</v>
      </c>
      <c r="B8" s="37"/>
      <c r="C8" s="37"/>
      <c r="D8" s="38">
        <f>SUM(D6:D7)</f>
        <v>0</v>
      </c>
      <c r="E8" s="39"/>
      <c r="F8" s="40"/>
    </row>
    <row r="9" spans="1:6" ht="15" customHeight="1">
      <c r="A9" s="23" t="s">
        <v>11</v>
      </c>
      <c r="B9" s="24"/>
      <c r="C9" s="24"/>
      <c r="D9" s="24"/>
      <c r="E9" s="24"/>
      <c r="F9" s="25"/>
    </row>
    <row r="10" spans="1:6" ht="21">
      <c r="A10" s="5" t="s">
        <v>3</v>
      </c>
      <c r="B10" s="29" t="s">
        <v>4</v>
      </c>
      <c r="C10" s="30"/>
      <c r="D10" s="2" t="s">
        <v>23</v>
      </c>
      <c r="E10" s="2" t="s">
        <v>15</v>
      </c>
      <c r="F10" s="3" t="s">
        <v>1</v>
      </c>
    </row>
    <row r="11" spans="1:6" ht="30" customHeight="1" thickBot="1">
      <c r="A11" s="4">
        <v>3</v>
      </c>
      <c r="B11" s="41" t="s">
        <v>16</v>
      </c>
      <c r="C11" s="42"/>
      <c r="D11" s="9">
        <v>16</v>
      </c>
      <c r="E11" s="10"/>
      <c r="F11" s="11">
        <f>D11*E11</f>
        <v>0</v>
      </c>
    </row>
    <row r="12" spans="1:8" ht="15" customHeight="1">
      <c r="A12" s="23" t="s">
        <v>12</v>
      </c>
      <c r="B12" s="24"/>
      <c r="C12" s="24"/>
      <c r="D12" s="24"/>
      <c r="E12" s="24"/>
      <c r="F12" s="25"/>
      <c r="H12" s="8"/>
    </row>
    <row r="13" spans="1:6" ht="21">
      <c r="A13" s="5" t="s">
        <v>3</v>
      </c>
      <c r="B13" s="29" t="s">
        <v>4</v>
      </c>
      <c r="C13" s="30"/>
      <c r="D13" s="1" t="s">
        <v>22</v>
      </c>
      <c r="E13" s="1" t="s">
        <v>0</v>
      </c>
      <c r="F13" s="3" t="s">
        <v>1</v>
      </c>
    </row>
    <row r="14" spans="1:6" ht="15" customHeight="1" thickBot="1">
      <c r="A14" s="12">
        <v>4</v>
      </c>
      <c r="B14" s="34" t="s">
        <v>17</v>
      </c>
      <c r="C14" s="35"/>
      <c r="D14" s="13">
        <v>160</v>
      </c>
      <c r="E14" s="14"/>
      <c r="F14" s="15">
        <f>D14*E14</f>
        <v>0</v>
      </c>
    </row>
    <row r="15" spans="1:6" ht="15">
      <c r="A15" s="31" t="s">
        <v>5</v>
      </c>
      <c r="B15" s="32"/>
      <c r="C15" s="32"/>
      <c r="D15" s="32"/>
      <c r="E15" s="32"/>
      <c r="F15" s="33"/>
    </row>
    <row r="16" spans="1:6" ht="70.5" customHeight="1" thickBot="1">
      <c r="A16" s="16" t="s">
        <v>2</v>
      </c>
      <c r="B16" s="20" t="s">
        <v>19</v>
      </c>
      <c r="C16" s="21"/>
      <c r="D16" s="21"/>
      <c r="E16" s="21"/>
      <c r="F16" s="22"/>
    </row>
  </sheetData>
  <sheetProtection algorithmName="SHA-512" hashValue="ruijaT7lAH1x9J9XdbOZFR7pA9XXClqehyDKC6Bhju9DAwA1g6PIHU2Xxs0pLL/7rOgVdNZBwOW+aMFwtF4gZg==" saltValue="W8HsPCWQ6Zh4Bkuk36repg==" spinCount="100000" sheet="1" selectLockedCells="1"/>
  <mergeCells count="19">
    <mergeCell ref="A1:F2"/>
    <mergeCell ref="B7:C7"/>
    <mergeCell ref="B6:C6"/>
    <mergeCell ref="D5:F5"/>
    <mergeCell ref="D6:F6"/>
    <mergeCell ref="D7:F7"/>
    <mergeCell ref="B16:F16"/>
    <mergeCell ref="A12:F12"/>
    <mergeCell ref="A3:F3"/>
    <mergeCell ref="A4:F4"/>
    <mergeCell ref="B5:C5"/>
    <mergeCell ref="A15:F15"/>
    <mergeCell ref="B14:C14"/>
    <mergeCell ref="A9:F9"/>
    <mergeCell ref="B10:C10"/>
    <mergeCell ref="B13:C13"/>
    <mergeCell ref="A8:C8"/>
    <mergeCell ref="D8:F8"/>
    <mergeCell ref="B11:C11"/>
  </mergeCells>
  <printOptions/>
  <pageMargins left="0.7" right="0.7" top="0.787401575" bottom="0.787401575" header="0.3" footer="0.3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E5" sqref="E5"/>
    </sheetView>
  </sheetViews>
  <sheetFormatPr defaultColWidth="9.140625" defaultRowHeight="15"/>
  <cols>
    <col min="1" max="1" width="10.7109375" style="6" customWidth="1"/>
    <col min="2" max="3" width="60.7109375" style="6" customWidth="1"/>
    <col min="4" max="6" width="20.7109375" style="6" customWidth="1"/>
    <col min="7" max="7" width="9.140625" style="6" customWidth="1"/>
    <col min="8" max="8" width="10.8515625" style="6" bestFit="1" customWidth="1"/>
    <col min="9" max="16384" width="9.140625" style="6" customWidth="1"/>
  </cols>
  <sheetData>
    <row r="1" spans="1:6" ht="15">
      <c r="A1" s="43" t="s">
        <v>18</v>
      </c>
      <c r="B1" s="44"/>
      <c r="C1" s="44"/>
      <c r="D1" s="44"/>
      <c r="E1" s="44"/>
      <c r="F1" s="45"/>
    </row>
    <row r="2" spans="1:6" ht="15">
      <c r="A2" s="46"/>
      <c r="B2" s="47"/>
      <c r="C2" s="47"/>
      <c r="D2" s="47"/>
      <c r="E2" s="47"/>
      <c r="F2" s="48"/>
    </row>
    <row r="3" spans="1:6" ht="16.5" thickBot="1">
      <c r="A3" s="26" t="s">
        <v>6</v>
      </c>
      <c r="B3" s="27"/>
      <c r="C3" s="27"/>
      <c r="D3" s="27"/>
      <c r="E3" s="27"/>
      <c r="F3" s="28"/>
    </row>
    <row r="4" spans="1:6" ht="31.5">
      <c r="A4" s="5" t="s">
        <v>3</v>
      </c>
      <c r="B4" s="29" t="s">
        <v>4</v>
      </c>
      <c r="C4" s="30"/>
      <c r="D4" s="1" t="s">
        <v>21</v>
      </c>
      <c r="E4" s="1" t="s">
        <v>24</v>
      </c>
      <c r="F4" s="3" t="s">
        <v>25</v>
      </c>
    </row>
    <row r="5" spans="1:6" ht="15">
      <c r="A5" s="12">
        <v>5</v>
      </c>
      <c r="B5" s="34" t="s">
        <v>20</v>
      </c>
      <c r="C5" s="35"/>
      <c r="D5" s="13">
        <v>60</v>
      </c>
      <c r="E5" s="14">
        <v>1</v>
      </c>
      <c r="F5" s="15">
        <f>IF(ISBLANK(E5),"",D5*E5)</f>
        <v>60</v>
      </c>
    </row>
    <row r="6" spans="1:6" ht="15">
      <c r="A6" s="12">
        <v>6</v>
      </c>
      <c r="B6" s="34" t="s">
        <v>26</v>
      </c>
      <c r="C6" s="35"/>
      <c r="D6" s="13">
        <v>20</v>
      </c>
      <c r="E6" s="14">
        <v>0</v>
      </c>
      <c r="F6" s="15">
        <f aca="true" t="shared" si="0" ref="F6:F8">IF(ISBLANK(E6),"",D6*E6)</f>
        <v>0</v>
      </c>
    </row>
    <row r="7" spans="1:6" ht="15">
      <c r="A7" s="12">
        <v>7</v>
      </c>
      <c r="B7" s="34" t="s">
        <v>27</v>
      </c>
      <c r="C7" s="35"/>
      <c r="D7" s="13">
        <v>40</v>
      </c>
      <c r="E7" s="14">
        <v>1</v>
      </c>
      <c r="F7" s="15">
        <f t="shared" si="0"/>
        <v>40</v>
      </c>
    </row>
    <row r="8" spans="1:6" ht="15">
      <c r="A8" s="12">
        <v>8</v>
      </c>
      <c r="B8" s="34" t="s">
        <v>28</v>
      </c>
      <c r="C8" s="35"/>
      <c r="D8" s="13">
        <v>20</v>
      </c>
      <c r="E8" s="14">
        <v>0</v>
      </c>
      <c r="F8" s="15">
        <f t="shared" si="0"/>
        <v>0</v>
      </c>
    </row>
    <row r="9" spans="1:6" ht="15.75" customHeight="1" thickBot="1">
      <c r="A9" s="36" t="s">
        <v>30</v>
      </c>
      <c r="B9" s="37"/>
      <c r="C9" s="55"/>
      <c r="D9" s="38">
        <f>MIN(F5:F6)+MIN(F7:F8)</f>
        <v>0</v>
      </c>
      <c r="E9" s="39"/>
      <c r="F9" s="40"/>
    </row>
    <row r="10" spans="1:6" ht="15">
      <c r="A10" s="31" t="s">
        <v>5</v>
      </c>
      <c r="B10" s="32"/>
      <c r="C10" s="32"/>
      <c r="D10" s="32"/>
      <c r="E10" s="32"/>
      <c r="F10" s="33"/>
    </row>
    <row r="11" spans="1:6" ht="46.5" customHeight="1" thickBot="1">
      <c r="A11" s="16" t="s">
        <v>2</v>
      </c>
      <c r="B11" s="20" t="s">
        <v>29</v>
      </c>
      <c r="C11" s="21"/>
      <c r="D11" s="21"/>
      <c r="E11" s="21"/>
      <c r="F11" s="22"/>
    </row>
    <row r="14" ht="15">
      <c r="C14" s="17"/>
    </row>
  </sheetData>
  <sheetProtection algorithmName="SHA-512" hashValue="pxVP1uhQH5p4GkT07/h3kjlZUhYmjYLb6IPFV0+GdXfVTcfAnnkepWUCjBSr0xi1zEIPevEdRmywk9oE4wCc9w==" saltValue="XfBTsoU1OjuqxH/xhx7UWQ==" spinCount="100000" sheet="1" objects="1" scenarios="1" selectLockedCells="1"/>
  <mergeCells count="11">
    <mergeCell ref="B11:F11"/>
    <mergeCell ref="B6:C6"/>
    <mergeCell ref="B5:C5"/>
    <mergeCell ref="B7:C7"/>
    <mergeCell ref="A1:F2"/>
    <mergeCell ref="A3:F3"/>
    <mergeCell ref="A9:C9"/>
    <mergeCell ref="D9:F9"/>
    <mergeCell ref="B4:C4"/>
    <mergeCell ref="B8:C8"/>
    <mergeCell ref="A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Vlastimil</dc:creator>
  <cp:keywords/>
  <dc:description/>
  <cp:lastModifiedBy>autor</cp:lastModifiedBy>
  <cp:lastPrinted>2021-04-22T13:33:43Z</cp:lastPrinted>
  <dcterms:created xsi:type="dcterms:W3CDTF">2020-02-13T10:19:02Z</dcterms:created>
  <dcterms:modified xsi:type="dcterms:W3CDTF">2023-12-06T08:34:27Z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