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91" windowWidth="15030" windowHeight="9540" activeTab="0"/>
  </bookViews>
  <sheets>
    <sheet name="Modelová cenová tabulka" sheetId="1" r:id="rId1"/>
  </sheets>
  <definedNames>
    <definedName name="_xlnm.Print_Area" localSheetId="0">'Modelová cenová tabulka'!$D$2:$L$351</definedName>
  </definedNames>
  <calcPr fullCalcOnLoad="1"/>
</workbook>
</file>

<file path=xl/sharedStrings.xml><?xml version="1.0" encoding="utf-8"?>
<sst xmlns="http://schemas.openxmlformats.org/spreadsheetml/2006/main" count="1357" uniqueCount="680">
  <si>
    <t xml:space="preserve">Kniha laminovaná, linka, A6, 100 listů, jednobarevné desky </t>
  </si>
  <si>
    <t xml:space="preserve">Kniha laminovaná, čtvereček, A5, 100 listů,  jednobarevné desky  </t>
  </si>
  <si>
    <t xml:space="preserve">Kniha laminovaná, čistá, A5, 100 listů,  jednobarevné desky </t>
  </si>
  <si>
    <t xml:space="preserve">Kniha laminovaná, linka, A5, 100 listů,  jednobarevné desky </t>
  </si>
  <si>
    <t xml:space="preserve">Kniha laminovaná, linka, index, A5, 100 listů,  jednobarevné desky </t>
  </si>
  <si>
    <t xml:space="preserve">Kniha laminovaná, čtvereček, A4, 100 listů,  jednobarevné desky  </t>
  </si>
  <si>
    <t xml:space="preserve">Kniha laminovaná, linka, A4, 100 listů,  jednobarevné desky </t>
  </si>
  <si>
    <t xml:space="preserve">Kniha laminovaná, čistá, A4, 100 listů,  jednobarevné desky </t>
  </si>
  <si>
    <t>Sešit čtvereček 545, A5, bělený papír</t>
  </si>
  <si>
    <t>Sešit linka 545, A5, bělený papír</t>
  </si>
  <si>
    <t>Sešit čistý 540, A5, bělený papír</t>
  </si>
  <si>
    <t>Sešit linka 644, A6, bělený papír</t>
  </si>
  <si>
    <t>Sešit čistý 440, A4, bělený papír</t>
  </si>
  <si>
    <t xml:space="preserve">Sešit čtvereček 445, A4, bělený papír </t>
  </si>
  <si>
    <t>Sešit linka 444, A4, bělený papír</t>
  </si>
  <si>
    <t xml:space="preserve">Stojan na časopisy, tuhý karton, červený, šíře hřbetu 110 mm </t>
  </si>
  <si>
    <t xml:space="preserve">Záznamník kroužkový A5 plast </t>
  </si>
  <si>
    <t>Obal na vizitky do kroužkového vizitkáře čtyřřadého, 4 vizitky na stránce</t>
  </si>
  <si>
    <t>Klipy do rychlosvorkovače vel. 15 mm /50 ks v balení/</t>
  </si>
  <si>
    <t>Spojovače do sešívaček 24/6 /2000 ks v balení/</t>
  </si>
  <si>
    <t xml:space="preserve">Spojovače do sešívaček 24/8 /2000 ks v balení/ </t>
  </si>
  <si>
    <r>
      <t>Pořadač pákový, bílý, šíře hřbetu 75 mm, potažený z vnější strany polypropylenovou fólií, z vnitřní strany hladkým papírem, hřbetní kapsa s vyměnitelným štítkem, hřbetní úchyt, zámky proti samovolnému rozevření pořadače (např. RADO), kovové lišty, min. kapacita 500 listů A4 (80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</si>
  <si>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Pořadač pákový, modrý, šíře hřbetu 75 mm, potažený z vnější strany polypropylenovou fólií, z vnitřní strany hladkým papírem, hřbetní kapsa s vyměnitelným štítkem, hřbetní úchyt, zámky proti samovolnému rozevření pořadače (např. RADO), kovové lišty, min. kapacita 500 listů A4 (80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</si>
  <si>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Pořadač pákový, zelený, šíře hřbetu 75 mm, potažený z vnější strany polypropylenovou fólií, z vnitřní strany hladkým papírem, hřbetní kapsa s vyměnitelným štítkem, hřbetní úchyt, zámky proti samovolnému rozevření pořadače (např. RADO), kovové lišty, min. kapacita 500 listů A4 (80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</si>
  <si>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Pořadač pákový, černý, šíře hřbetu 75 mm, potažený z vnější strany polypropylenovou fólií, z vnitřní strany hladkým papírem, hřbetní kapsa s vyměnitelným štítkem, hřbetní úchyt, zámky proti samovolnému rozevření pořadače (např. RADO), kovové lišty, min. kapacita 500 listů A4 (80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</si>
  <si>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Pořadač pákový, červený, šíře hřbetu 75 mm, potažený z vnější strany polypropylenovou fólií, z vnitřní strany hladkým papírem, hřbetní kapsa s vyměnitelným štítkem, hřbetní úchyt, zámky proti samovolnému rozevření pořadače (např. RADO), kovové lišty, min. kapacita 500 listů A4 (80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</si>
  <si>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Pořadač pákový, černý, šíře hřbetu 50 mm, potažený z vnější strany polypropylenovou fólií, z vnitřní strany hladkým papírem, hřbetní kapsa s vyměnitelným štítkem, hřbetní úchyt, zámky proti samovolnému rozevření pořadače (např. RADO), kovové lišty, min. kapacita 500 listů A4 (80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</si>
  <si>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Pořadač pákový, zelený, šíře hřbetu 50 mm, potažený z vnější strany polypropylenovou fólií, z vnitřní strany hladkým papírem, hřbetní kapsa s vyměnitelným štítkem, hřbetní úchyt, zámky proti samovolnému rozevření pořadače (např. RADO), kovové lišty, min. kapacita 500 listů A4 (80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</si>
  <si>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Pořadač pákový, červený, šíře hřbetu 50 mm, potažený z vnější strany polypropylenovou fólií, z vnitřní strany hladkým papírem, hřbetní kapsa s vyměnitelným štítkem, hřbetní úchyt, zámky proti samovolnému rozevření pořadače (např. RADO), kovové lišty, min. kapacita 500 listů A4 (80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</si>
  <si>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Pořadač pákový, modrý, šíře hřbetu 50 mm, potažený z vnější strany polypropylenovou fólií, z vnitřní strany hladkým papírem, hřbetní kapsa s vyměnitelným štítkem, hřbetní úchyt, zámky proti samovolnému rozevření pořadače (např. RADO), kovové lišty, min. kapacita 500 listů A4 (80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</si>
  <si>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Pořadač pákový, bílý, šíře hřbetu 50 mm, potažený z vnější strany polypropylenovou fólií, z vnitřní strany hladkým papírem, hřbetní kapsa s vyměnitelným štítkem, hřbetní úchyt, zámky proti samovolnému rozevření pořadače (např. RADO), kovové lišty, min. kapacita 500 listů A4 (80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</si>
  <si>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Desky A4, papírové 240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bez chlopní, zelené</t>
    </r>
  </si>
  <si>
    <r>
      <t>Desky A4, papírové 240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bez chlopní, modré</t>
    </r>
  </si>
  <si>
    <r>
      <t>Taška B4, samolepicí s krycí páskou, rozměr 250 x 353 mm, gramáž min. 100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bílá</t>
    </r>
  </si>
  <si>
    <r>
      <t>Taška B4, samolepicí s krycí páskou, křížové dno, rozměr 250 x 353 mm, gramáž min. 130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bílá </t>
    </r>
  </si>
  <si>
    <r>
      <t>Taška B4, samolepicí s krycí páskou, křížové dno, neroztrhnutelná, textilní výstuž, rozměr 250 x 353 mm, gramáž min. 130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</si>
  <si>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>Taška C5, samolepicí s krycí páskou, rozměr 162 x 229 mm, gramáž min. 100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bílá</t>
    </r>
  </si>
  <si>
    <r>
      <t>Obálka C5, samolepicí s krycí páskou, okénko vpravo, vnitřní tisk, rozměr 162 x 229 mm, gramáž min. 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bílá </t>
    </r>
  </si>
  <si>
    <r>
      <t>Obálka DL, samolepicí s krycí páskou, okénko vpravo, rozměr 110 x 220 mm, gramáž min. 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bílá</t>
    </r>
  </si>
  <si>
    <r>
      <t>Karton A4 250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kroužková vazba, bílý /100 ks v balení/</t>
    </r>
  </si>
  <si>
    <r>
      <t>Papír A4 90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; certifikace FSC; vlhkost 3,9-5,3 %; opacita min. 93 %; bělost CIE 164 ± 3; /500 ks v balení/</t>
    </r>
  </si>
  <si>
    <r>
      <t>Papír A4 100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; certifikace FSC; vlhkost 3,9-5,3 %; opacita min. 95 %; bělost CIE 164 ± 3; /500 ks v balení/</t>
    </r>
  </si>
  <si>
    <r>
      <t>Papír A4 160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; certifikace FSC; vlhkost 3,9-5,3 %; opacita min. 98 %; bělost CIE 164 ± 3; /250 ks v balení/</t>
    </r>
  </si>
  <si>
    <r>
      <t>Papír A3 100g/m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; certifikace FSC; vlhkost 3,9-5,3 %; opacita min. 95 %; bělost CIE 164 ± 3; /500 ks v balení/</t>
    </r>
  </si>
  <si>
    <r>
      <t>Papír A3 recyklovaný 80g/m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; vlhkost 4,2 ± 4 %; opacita min. 95 %; bělost CIE 58 ± 2,5; /500 ks v balení/                               </t>
    </r>
  </si>
  <si>
    <r>
      <t>Taška C4, samolepicí s krycí páskou, rozměr 229 x 324 mm, gramáž min. 100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bílá</t>
    </r>
  </si>
  <si>
    <r>
      <t>Obálka C5, samolepicí s krycí páskou, rozměr 162 x 229 mm, gramáž min. 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bílá</t>
    </r>
  </si>
  <si>
    <r>
      <t>Obálka C6, samolepicí s krycí páskou, rozměr 114 x 162 mm, gramáž min. 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bílá</t>
    </r>
  </si>
  <si>
    <r>
      <t>Obálka DL, samolepicí s krycí páskou, okénko vpravo, vnitřní tisk, rozměr 110 x 220 mm, gramáž min. 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bílá</t>
    </r>
  </si>
  <si>
    <r>
      <t>Obálka DL, samolepicí s krycí páskou, rozměr 110 x 220 mm, gramáž min. 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bílá</t>
    </r>
  </si>
  <si>
    <r>
      <t>Desky A4 - šikmý roh, papírové, 240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mix barev /světle růžová, světle zelená, žlutá, světle modrá/ </t>
    </r>
  </si>
  <si>
    <r>
      <t>Papír A4 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; certifikace FSC; gramáž 80 ± 3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; vlhkost 3,9-5,3 %; opacita min. 92 %; bělost CIE 164 ± 3; hladkost 200 ± 50 ml/min.; /500 ks v balení/</t>
    </r>
  </si>
  <si>
    <r>
      <t>Papír recyklovaný A4 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; vlhkost 4,2 ± 4 %; opacita min. 95 %; bělost CIE 58 ± 2,5; /500 ks v balení/                              </t>
    </r>
  </si>
  <si>
    <r>
      <t>Papír A3 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; certifikace FSC; gramáž 80 ± 3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; vlhkost 3,9-5,3 %; opacita min. 92 %; bělost CIE 164 ± 3; hladkost 200 ± 50 ml/min.; /500 ks v balení/</t>
    </r>
  </si>
  <si>
    <r>
      <t>Desky A4, papírové 240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tříklopé, oranžové</t>
    </r>
  </si>
  <si>
    <t>Rychlovazač A4, polypropylen, zasouvací štítek, průhledná přední strana, zelený</t>
  </si>
  <si>
    <t>Rychlovazač A4, polypropylen, zasouvací štítek, průhledná přední strana, červený</t>
  </si>
  <si>
    <t xml:space="preserve">Rychlovazač A4, polypropylen, zasouvací štítek, průhledná přední strana, černý </t>
  </si>
  <si>
    <t xml:space="preserve">Pořadač celoplastový A5, bílý, 4kroužková mechanika typu D, šíře hřbetu 40 mm,  transparentní plastová kapsa na přední straně, hřbetní kapsa, výška kroužku 15 mm   </t>
  </si>
  <si>
    <t>Kostka - špalíček, lepená, bílá, rozměr 85 x 85 mm, výška 40 cm, baleno v celofánu nebo fólii</t>
  </si>
  <si>
    <t>Poř. č.</t>
  </si>
  <si>
    <t>Položka</t>
  </si>
  <si>
    <t>Jednotka</t>
  </si>
  <si>
    <t>Limitní počet jednotek za 48 měsíců</t>
  </si>
  <si>
    <t>Jednotková cena v Kč bez DPH</t>
  </si>
  <si>
    <t>Cena za předpokládaný počet jednotek za 48 měsíců v Kč bez DPH</t>
  </si>
  <si>
    <t>1001</t>
  </si>
  <si>
    <t>kus</t>
  </si>
  <si>
    <t>1002</t>
  </si>
  <si>
    <t>1003</t>
  </si>
  <si>
    <t>1004</t>
  </si>
  <si>
    <t>1005</t>
  </si>
  <si>
    <t>1006</t>
  </si>
  <si>
    <t>1007</t>
  </si>
  <si>
    <t>1020</t>
  </si>
  <si>
    <t>1021</t>
  </si>
  <si>
    <t>1022</t>
  </si>
  <si>
    <t>1023</t>
  </si>
  <si>
    <t>1024</t>
  </si>
  <si>
    <t>1025</t>
  </si>
  <si>
    <t>1026</t>
  </si>
  <si>
    <t>1028</t>
  </si>
  <si>
    <t>1060</t>
  </si>
  <si>
    <t>1061</t>
  </si>
  <si>
    <t>1062</t>
  </si>
  <si>
    <t>1064</t>
  </si>
  <si>
    <t>1068</t>
  </si>
  <si>
    <t>1069</t>
  </si>
  <si>
    <t>1070</t>
  </si>
  <si>
    <t>1072</t>
  </si>
  <si>
    <t>1073</t>
  </si>
  <si>
    <t>1074</t>
  </si>
  <si>
    <t>1075</t>
  </si>
  <si>
    <t>1082</t>
  </si>
  <si>
    <t>1083</t>
  </si>
  <si>
    <t>1101</t>
  </si>
  <si>
    <t>1102</t>
  </si>
  <si>
    <t>1110</t>
  </si>
  <si>
    <t>1111</t>
  </si>
  <si>
    <t>1151</t>
  </si>
  <si>
    <t>Papír linkovaný A3</t>
  </si>
  <si>
    <t>1152</t>
  </si>
  <si>
    <t xml:space="preserve">Papír čtverečkovaný A3 </t>
  </si>
  <si>
    <t>1401</t>
  </si>
  <si>
    <t>1402</t>
  </si>
  <si>
    <t>14021</t>
  </si>
  <si>
    <t>14022</t>
  </si>
  <si>
    <t>14023</t>
  </si>
  <si>
    <t>1403</t>
  </si>
  <si>
    <t>14032</t>
  </si>
  <si>
    <t>14033</t>
  </si>
  <si>
    <t>14034</t>
  </si>
  <si>
    <t>14035</t>
  </si>
  <si>
    <t>1405</t>
  </si>
  <si>
    <t>14051</t>
  </si>
  <si>
    <t>14052</t>
  </si>
  <si>
    <t>14053</t>
  </si>
  <si>
    <t>14056</t>
  </si>
  <si>
    <t>1406</t>
  </si>
  <si>
    <t>14061</t>
  </si>
  <si>
    <t>14063</t>
  </si>
  <si>
    <t>14064</t>
  </si>
  <si>
    <t>14065</t>
  </si>
  <si>
    <t>1412</t>
  </si>
  <si>
    <t>1413</t>
  </si>
  <si>
    <t>1415</t>
  </si>
  <si>
    <t>1416</t>
  </si>
  <si>
    <t>14161</t>
  </si>
  <si>
    <t>14162</t>
  </si>
  <si>
    <t>14213</t>
  </si>
  <si>
    <t>1422</t>
  </si>
  <si>
    <t>1503</t>
  </si>
  <si>
    <t>15031</t>
  </si>
  <si>
    <t>1601</t>
  </si>
  <si>
    <t>16011</t>
  </si>
  <si>
    <t>16012</t>
  </si>
  <si>
    <t>16013</t>
  </si>
  <si>
    <t>1602</t>
  </si>
  <si>
    <t>1603</t>
  </si>
  <si>
    <t>1604</t>
  </si>
  <si>
    <t>1605</t>
  </si>
  <si>
    <t>16051</t>
  </si>
  <si>
    <t>16052</t>
  </si>
  <si>
    <t>16053</t>
  </si>
  <si>
    <t>1813</t>
  </si>
  <si>
    <t xml:space="preserve">Rozlišovač plastový na závěsné desky s pap. štítky </t>
  </si>
  <si>
    <t>1606</t>
  </si>
  <si>
    <t>16061</t>
  </si>
  <si>
    <t>16063</t>
  </si>
  <si>
    <t>1607</t>
  </si>
  <si>
    <t>16072</t>
  </si>
  <si>
    <t>16073</t>
  </si>
  <si>
    <t>16074</t>
  </si>
  <si>
    <t>16076</t>
  </si>
  <si>
    <t>1608</t>
  </si>
  <si>
    <r>
      <t>Složka tříklopá prešpánová s gumou, A4, 350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oranžová</t>
    </r>
  </si>
  <si>
    <t>16081</t>
  </si>
  <si>
    <t>1609</t>
  </si>
  <si>
    <t>16092</t>
  </si>
  <si>
    <t>16093</t>
  </si>
  <si>
    <t>16094</t>
  </si>
  <si>
    <t>1615</t>
  </si>
  <si>
    <t>1610</t>
  </si>
  <si>
    <t>1611</t>
  </si>
  <si>
    <t>1612</t>
  </si>
  <si>
    <t>1613</t>
  </si>
  <si>
    <t>16131</t>
  </si>
  <si>
    <t>16132</t>
  </si>
  <si>
    <t>1616</t>
  </si>
  <si>
    <t>1618</t>
  </si>
  <si>
    <t>1619</t>
  </si>
  <si>
    <t>1622</t>
  </si>
  <si>
    <t>16231</t>
  </si>
  <si>
    <t>16232</t>
  </si>
  <si>
    <t>1638</t>
  </si>
  <si>
    <t>16382</t>
  </si>
  <si>
    <t>16241</t>
  </si>
  <si>
    <t>1626</t>
  </si>
  <si>
    <t>1627</t>
  </si>
  <si>
    <t>1628</t>
  </si>
  <si>
    <t>1629</t>
  </si>
  <si>
    <t>1634</t>
  </si>
  <si>
    <t>1636</t>
  </si>
  <si>
    <t>1643</t>
  </si>
  <si>
    <t>1649</t>
  </si>
  <si>
    <t>1650</t>
  </si>
  <si>
    <t>16511</t>
  </si>
  <si>
    <t>16512</t>
  </si>
  <si>
    <t>16513</t>
  </si>
  <si>
    <t>1652</t>
  </si>
  <si>
    <t>1653</t>
  </si>
  <si>
    <t>1655</t>
  </si>
  <si>
    <t>1656</t>
  </si>
  <si>
    <t>16561</t>
  </si>
  <si>
    <t>16562</t>
  </si>
  <si>
    <t>16563</t>
  </si>
  <si>
    <t>16564</t>
  </si>
  <si>
    <t>1674</t>
  </si>
  <si>
    <t>1675</t>
  </si>
  <si>
    <t>1676</t>
  </si>
  <si>
    <t>1677</t>
  </si>
  <si>
    <t>1678</t>
  </si>
  <si>
    <t>1681</t>
  </si>
  <si>
    <t>16812</t>
  </si>
  <si>
    <t>16813</t>
  </si>
  <si>
    <t>16814</t>
  </si>
  <si>
    <t>1708</t>
  </si>
  <si>
    <t>1701</t>
  </si>
  <si>
    <t>1707</t>
  </si>
  <si>
    <t>1702</t>
  </si>
  <si>
    <t>1703</t>
  </si>
  <si>
    <t>1704</t>
  </si>
  <si>
    <t>1705</t>
  </si>
  <si>
    <t>1721</t>
  </si>
  <si>
    <t>1731</t>
  </si>
  <si>
    <t>1801</t>
  </si>
  <si>
    <t>18011</t>
  </si>
  <si>
    <t>1802</t>
  </si>
  <si>
    <t>1803</t>
  </si>
  <si>
    <t>1804</t>
  </si>
  <si>
    <t>1805</t>
  </si>
  <si>
    <t>1810</t>
  </si>
  <si>
    <t>1811</t>
  </si>
  <si>
    <t>bal</t>
  </si>
  <si>
    <t>4527</t>
  </si>
  <si>
    <t xml:space="preserve">Zásobník stolní na Z-bločky </t>
  </si>
  <si>
    <t>1819</t>
  </si>
  <si>
    <t>1883</t>
  </si>
  <si>
    <t>Kotouček papírový 57/65/17</t>
  </si>
  <si>
    <t>2506</t>
  </si>
  <si>
    <t>2507</t>
  </si>
  <si>
    <t>2508</t>
  </si>
  <si>
    <t>2520</t>
  </si>
  <si>
    <t>2521</t>
  </si>
  <si>
    <t>2512</t>
  </si>
  <si>
    <t>2513</t>
  </si>
  <si>
    <t>2514</t>
  </si>
  <si>
    <t>2519</t>
  </si>
  <si>
    <t>2501</t>
  </si>
  <si>
    <t>2502</t>
  </si>
  <si>
    <t>2503</t>
  </si>
  <si>
    <t>2527</t>
  </si>
  <si>
    <t>2511</t>
  </si>
  <si>
    <t>2530</t>
  </si>
  <si>
    <t>2504</t>
  </si>
  <si>
    <t>2505</t>
  </si>
  <si>
    <t>2510</t>
  </si>
  <si>
    <t>3003</t>
  </si>
  <si>
    <t xml:space="preserve">Pero čínské </t>
  </si>
  <si>
    <t>3004</t>
  </si>
  <si>
    <t>3008</t>
  </si>
  <si>
    <t>3013</t>
  </si>
  <si>
    <t>30132</t>
  </si>
  <si>
    <t>30133</t>
  </si>
  <si>
    <t>30134</t>
  </si>
  <si>
    <t>3018</t>
  </si>
  <si>
    <r>
      <t>Složka tříklopá prešpánová s gumou, A4, 350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červená</t>
    </r>
  </si>
  <si>
    <r>
      <t>Složka tříklopá prešpánová s gumou, A4, 350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zelená</t>
    </r>
  </si>
  <si>
    <r>
      <t>Složka tříklopá prešpánová s gumou, A4, 350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žlutá</t>
    </r>
  </si>
  <si>
    <r>
      <t>Složka tříklopá prešpánová s gumou, A4, 350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modrá</t>
    </r>
  </si>
  <si>
    <r>
      <t>Desky A4, papírové 240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tříklopé, modré</t>
    </r>
  </si>
  <si>
    <r>
      <t>Desky A4, papírové 240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tříklopé, růžové </t>
    </r>
  </si>
  <si>
    <r>
      <t>Desky A4, papírové 240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tříklopé, zelené </t>
    </r>
  </si>
  <si>
    <r>
      <t>Desky A4, papírové, 160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odkládací s okénkem z fólie, rozměr 220 x 310 mm, rozměr okénka 180 x 100 mm</t>
    </r>
  </si>
  <si>
    <r>
      <t>Rychlovazač A4, prešpánový, 350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obyčejný, celý  </t>
    </r>
  </si>
  <si>
    <r>
      <t>Rychlovazač A4, prešpánový, 350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závěsný, celý </t>
    </r>
  </si>
  <si>
    <r>
      <t>Rychlovazač A4 prešpánový, 350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závěsný, půlený </t>
    </r>
  </si>
  <si>
    <r>
      <t>Taška B5, samolepicí s krycí páskou, křížové dno, rozměr 176 x 250 mm, gramáž min. 130 g/m</t>
    </r>
    <r>
      <rPr>
        <vertAlign val="superscript"/>
        <sz val="10"/>
        <rFont val="Arial"/>
        <family val="2"/>
      </rPr>
      <t>2</t>
    </r>
  </si>
  <si>
    <r>
      <t>Desky A4, papírové, 240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tříklopé, žluté </t>
    </r>
  </si>
  <si>
    <t>3019</t>
  </si>
  <si>
    <t>Náplň do kuličkového pera ve stojánku</t>
  </si>
  <si>
    <t>3031</t>
  </si>
  <si>
    <t>3102</t>
  </si>
  <si>
    <t>31022</t>
  </si>
  <si>
    <t>31023</t>
  </si>
  <si>
    <t>31024</t>
  </si>
  <si>
    <t>3103</t>
  </si>
  <si>
    <t>31031</t>
  </si>
  <si>
    <t>31032</t>
  </si>
  <si>
    <t>31033</t>
  </si>
  <si>
    <t>31034</t>
  </si>
  <si>
    <t>3104</t>
  </si>
  <si>
    <t>31041</t>
  </si>
  <si>
    <t>31042</t>
  </si>
  <si>
    <t>31043</t>
  </si>
  <si>
    <t>3105</t>
  </si>
  <si>
    <t>31050</t>
  </si>
  <si>
    <t>31051</t>
  </si>
  <si>
    <t>31052</t>
  </si>
  <si>
    <t>3107</t>
  </si>
  <si>
    <t>31071</t>
  </si>
  <si>
    <t>31072</t>
  </si>
  <si>
    <t>31073</t>
  </si>
  <si>
    <t>3108</t>
  </si>
  <si>
    <t>sada</t>
  </si>
  <si>
    <t>3112</t>
  </si>
  <si>
    <t>31121</t>
  </si>
  <si>
    <t>31122</t>
  </si>
  <si>
    <t>31123</t>
  </si>
  <si>
    <t>31124</t>
  </si>
  <si>
    <t>3113</t>
  </si>
  <si>
    <t>3116</t>
  </si>
  <si>
    <t>3118</t>
  </si>
  <si>
    <t>3124</t>
  </si>
  <si>
    <t>3251</t>
  </si>
  <si>
    <t>3302</t>
  </si>
  <si>
    <t>3261</t>
  </si>
  <si>
    <t>3205</t>
  </si>
  <si>
    <t>3301</t>
  </si>
  <si>
    <t>3304</t>
  </si>
  <si>
    <t>33041</t>
  </si>
  <si>
    <t>3313</t>
  </si>
  <si>
    <t>Náplň PILOT G-2 modrá (pro již dříve zakoupená pera)</t>
  </si>
  <si>
    <t>33131</t>
  </si>
  <si>
    <t>Náplň PILOT G-2 červená (pro již dříve zakoupená pera)</t>
  </si>
  <si>
    <t>33132</t>
  </si>
  <si>
    <t>Desky závěsné archivační A4, červené, zpevňující páska na dně desek a okolí, závěsné lišty, jasné barvy, součástí desek průhledný rozlišovač s vyměnitelným štítkem pro popis obsahu, materiál 100% recyklovaný karton  210 g/m²</t>
  </si>
  <si>
    <t>Desky závěsné archivační A4, modré, zpevňující páska na dně desek a okolí, závěsné lišty, jasné barvy, součástí desek průhledný rozlišovač s vyměnitelným štítkem pro popis obsahu, materiál 100% recyklovaný karton 210 g/m²</t>
  </si>
  <si>
    <t>Desky závěsné archivační A4, žluté, zpevňující páska na dně desek a okolí, závěsné lišty, jasné barvy, součástí desek průhledný rozlišovač s vyměnitelným štítkem pro popis obsahu, materiál 100% recyklovaný karton 210 g/m²</t>
  </si>
  <si>
    <t>Spisovka na dokumenty pro formát A4, odolný polypropylen 300 mikronů, průhledná, čirá, zavírání jedním drukem, vnitřní kapsička pro zasunovací štítek</t>
  </si>
  <si>
    <t>Spisovka na dokumenty pro formát A4, odolný polypropylen 300 mikronů, černá, zavírání jedním drukem, vnitřní kapsička pro zasunovací štítek</t>
  </si>
  <si>
    <t>Obal závěsný B4 s klopou, 110 mikronů, otevřený na delší straně, europerforace</t>
  </si>
  <si>
    <t>Záložka plastová samolepicí 25,4 x 43,2 mm, červená           /50 ks v balení/</t>
  </si>
  <si>
    <t>Záložka plastová samolepicí 25,4 x 43,2 mm, zelená             /50 ks v balení/</t>
  </si>
  <si>
    <t>Záložka plastová samolepicí 25,4 x 43,2 mm, modrá             /50 ks v balení/</t>
  </si>
  <si>
    <t>Záložka plastová samolepicí 25,4 x 43,2 mm, žlutá            /50 ks v balení/</t>
  </si>
  <si>
    <t>Tuhy do mechanické tužky kovové s vysouvatelnou tuhou (např. Versatil) tvrdosti HB            /12 ks v sadě/</t>
  </si>
  <si>
    <t xml:space="preserve">Blok lepený, čtvereček, A5,      50 listů </t>
  </si>
  <si>
    <t xml:space="preserve">Blok lepený, čtvereček, A4,      50 listů </t>
  </si>
  <si>
    <t>Blok na Flip-Chart tabuli, 95 x 68 cm, nelinkovaný, 20 listů</t>
  </si>
  <si>
    <t>Vložka do kroužkového záznamníku, A5, linka,            100 listů</t>
  </si>
  <si>
    <t xml:space="preserve">Pořadač 2kroužkový A4, přední a hřbetní kapsa, modrý, D 30, vnější strana polypropylenová fólie, vnitřní strana hladký papír </t>
  </si>
  <si>
    <t>Pořadač drátěný, zkosený,       na spisy a časopisy</t>
  </si>
  <si>
    <t>Stojan na časopisy plastový, černý, šíře hřbetu 70 mm</t>
  </si>
  <si>
    <t xml:space="preserve">Pořadač archivní s kapsou,  šíře hřbetu 75 mm </t>
  </si>
  <si>
    <t xml:space="preserve">Stojan na časopisy, tuhý karton, černý, šíře hřbetu                110 mm </t>
  </si>
  <si>
    <t xml:space="preserve">Stojan na časopisy, tuhý karton, modrý, šíře hřbetu             110 mm </t>
  </si>
  <si>
    <t>Krabice na spisy tříklopá s gumou, čirá, průhledný polypropylen 500 mikronů, uzavírání na gumičku,            šíře 30 mm</t>
  </si>
  <si>
    <t>Krabice na spisy tříklopá s gumou, kouřová, průhledný polypropylen 500 mikronů, uzavírání na gumičku, šíře 30 mm</t>
  </si>
  <si>
    <t>Desky závěsné archivační A4, zelené, zpevňující páska na dně desek a okolí, závěsné lišty, jasné barvy, součástí desek průhledný rozlišovač s vyměnitelným štítkem pro popis obsahu, materiál 100% recyklovaný karton 210 g/m²</t>
  </si>
  <si>
    <t xml:space="preserve">Obal závěsný A4, polypropylen 50 mikronů, hladký, U, modrý, boční europerforace </t>
  </si>
  <si>
    <t xml:space="preserve">Obal závěsný A4, polypropylen 50 mikronů, hladký, U, zelený, boční europerforace </t>
  </si>
  <si>
    <t xml:space="preserve">Obal závěsný A4, polypropylen 50 mikronů, hladký, U, červený, boční europerforace  </t>
  </si>
  <si>
    <t xml:space="preserve">Obal závěsný A4, polypropylen 50 mikronů, hladký, U, žlutý, boční europerforace  </t>
  </si>
  <si>
    <t>Obal průhledný, polypropylen 140 mikronů, 255 x 190 mm, zavírání zipem, čirý</t>
  </si>
  <si>
    <t>Obal průhledný, polypropylen 140 mikronů, 355 x 235 mm, zavírání zipem, čirý</t>
  </si>
  <si>
    <t>Složka tříklopá s gumou, A4, průhledná kouřová, polypropylen 500 mikronů</t>
  </si>
  <si>
    <t>Složka tříklopá s gumou, A4, černá neprůhledná, polypropylen 500 mikronů</t>
  </si>
  <si>
    <t xml:space="preserve">Složka tříklopá s gumou, A4, modrá neprůhledná, polypropylen 500 mikronů </t>
  </si>
  <si>
    <t xml:space="preserve">Obal zakládací A4, L, 180 mikronů, průhledný hladký </t>
  </si>
  <si>
    <t>Obal zakládací A4, L, 180 mikronů, modrý, průhledný hladký</t>
  </si>
  <si>
    <t>Obal zakládací A4, L, 180 mikronů, žlutý, průhledný hladký</t>
  </si>
  <si>
    <t>Obal zakládací A4, L, 180 mikronů, zelený, průhledný hladký</t>
  </si>
  <si>
    <t xml:space="preserve">Obal zakládací A4, L, 180 mikronů, čirý, průhledný hladký </t>
  </si>
  <si>
    <t xml:space="preserve">Složka tříklopá s gumou, A4, zelená neprůhledná, polypropylen 500 mikronů </t>
  </si>
  <si>
    <t xml:space="preserve">Obal závěsný A4, L/U, 150 mikronů, průhledný hladký povrch, europerforace </t>
  </si>
  <si>
    <t>Spisovka A5, polypropylen 200 mikronů, uzavíratelná na druk, barevný průhledný plast, kapacita do 100 listů</t>
  </si>
  <si>
    <t xml:space="preserve">Desky A4, kartonové-lamino     s gumičkou, modré </t>
  </si>
  <si>
    <t xml:space="preserve">Desky A4, kartonové-lamino     s gumičkou, zelené </t>
  </si>
  <si>
    <t>Desky A4, kartonové-lamino       s gumičkou, černé</t>
  </si>
  <si>
    <t xml:space="preserve">Obal A5, závěsný, U, polypropylen hladký 50 mikronů, boční europerforace, transparentní </t>
  </si>
  <si>
    <t xml:space="preserve">Obal A5, L, zakládací, polypropylen hladký 50 mikronů, boční europerforace, transparentní </t>
  </si>
  <si>
    <t>Obal A5, U na šířku, polypropylen 150 mikronů</t>
  </si>
  <si>
    <t xml:space="preserve">Dvojdeska celoplastová psací   s klipem A4 černá </t>
  </si>
  <si>
    <t>Desky celoplastové A4             s bočními kapsami</t>
  </si>
  <si>
    <t>Rychlovazač A4, PVC, závěsný, hřbetní štítek, vrchní strana průhledná, multiperforace, zelený</t>
  </si>
  <si>
    <t>Rychlovazač A4, PVC, průhledná přední strana             s kapsou, tuhé zadní desky</t>
  </si>
  <si>
    <t xml:space="preserve">Rychlovazač A4, PVC, závěsný, hřbetní štítek, vrchní strana průhledná, multiperforace, bílý </t>
  </si>
  <si>
    <t xml:space="preserve">Rychlovazač A4, PVC, závěsný, hřbetní štítek, vrchní strana průhledná, multiperforace, černý </t>
  </si>
  <si>
    <t xml:space="preserve">Rychlovazač A4, PVC, závěsný, hřbetní štítek, vrchní strana průhledná, multiperforace, modrý </t>
  </si>
  <si>
    <t>Rychlovazač A4, PVC, závěsný, hřbetní štítek, vrchní strana průhledná, multiperforace, červený</t>
  </si>
  <si>
    <t xml:space="preserve">Rozlišovač A4, karton, 1-12, barevný plastový okraj, europerforace </t>
  </si>
  <si>
    <t>Rozlišovač A4, karton, A-Z, barevný plastový okraj, europerforace</t>
  </si>
  <si>
    <t>Rozlišovač A4, karton, 1-31, barevný plastový okraj, europerforace</t>
  </si>
  <si>
    <t xml:space="preserve">Rozlišovač A4, karton, 6 listů, barevný plastový okraj, europerforace  </t>
  </si>
  <si>
    <t>Rozlišovač A4, karton, 12 listů, barevný plastový okraj, europerforace</t>
  </si>
  <si>
    <t>Rozlišovač papírový, barevný, do pořadačů 24 x 10 cm             /10 x 5 barev v balení/</t>
  </si>
  <si>
    <t xml:space="preserve">Kniha katalogová, A4, 10 listů, polypropylen, hřbetní kapsa vč. proužku, černá    </t>
  </si>
  <si>
    <t xml:space="preserve">Kniha katalogová, A4,  20 listů, polypropylen, hřbetní kapsa vč. proužku, černá </t>
  </si>
  <si>
    <t xml:space="preserve">Kniha katalogová, A4,  40 listů, polypropylen, hřbetní kapsa vč. proužku, černá </t>
  </si>
  <si>
    <t xml:space="preserve">Kniha katalogová, A4, 60 listů, polypropylen, hřbetní kapsa vč. proužku, černá </t>
  </si>
  <si>
    <t xml:space="preserve">Kniha katalogová, A4, 80 listů, polypropylen, hřbetní kapsa vč. proužku, černá </t>
  </si>
  <si>
    <t xml:space="preserve">Kniha katalogová, A4, 100 listů, polypropylen, hřbetní kapsa vč. proužku, černá </t>
  </si>
  <si>
    <t xml:space="preserve">Aktovka A4, s gumičkou,         13 přihrádek, černá </t>
  </si>
  <si>
    <t>Kniha podpisová, A4, pružný plátěný hřbet, okraje listů chráněné plátnem, uvnitř karton s otvory, 18 listů, černá</t>
  </si>
  <si>
    <t xml:space="preserve">Jednodeska, A4, celoplastová psací s klipem, černá  </t>
  </si>
  <si>
    <t>Štítky-etikety zasouvací pro pákové pořadače 75 mm             /10 ks v balení/</t>
  </si>
  <si>
    <t>Štítky-etikety zasouvací pro pákové pořadače 50 mm             /10 ks v balení/</t>
  </si>
  <si>
    <t xml:space="preserve">Bloček samolepicí, 40 x 50 mm, žlutý /100 lístků/ </t>
  </si>
  <si>
    <t xml:space="preserve">Bloček samolepicí, 76 x 76 mm, žlutý /100 lístků/ </t>
  </si>
  <si>
    <t xml:space="preserve">Bloček samolepicí, 127 x 76 mm, žlutý /100 lístků/ </t>
  </si>
  <si>
    <t xml:space="preserve">Bloček samolepicí, 152 x 102 mm, linkovaný, žlutý              /100 lístků/ </t>
  </si>
  <si>
    <t>Záložka samolepicí, 4 barvy neonové, rozměr 12 x 50 mm, snadno odstranitelné, popisovatelné, průhledné, nezakrývající text                        /50 záložek v balení/</t>
  </si>
  <si>
    <t xml:space="preserve">Bloček lepicí Z, do zásobníku, 76 x 76 mm, žlutý /100 lístků/ </t>
  </si>
  <si>
    <t xml:space="preserve">Taška bublinková, 260 x 350 mm </t>
  </si>
  <si>
    <t xml:space="preserve">Taška bublinková, 290 x 370 mm </t>
  </si>
  <si>
    <t xml:space="preserve">Taška bublinková, 170 x 225 mm </t>
  </si>
  <si>
    <t xml:space="preserve">Taška bublinková, 200 x 275 mm </t>
  </si>
  <si>
    <t xml:space="preserve">Taška bublinková, 215 x 255 mm </t>
  </si>
  <si>
    <t xml:space="preserve">Obálka navštívenková,              78 x 122 mm </t>
  </si>
  <si>
    <t xml:space="preserve">Pero kuličkové ve stojánku       s pružinkou </t>
  </si>
  <si>
    <t>Náplň do čínského pera, modrá</t>
  </si>
  <si>
    <t xml:space="preserve">Pero kuličkové velkokapacitní, šíře stopy  0,5 mm </t>
  </si>
  <si>
    <t xml:space="preserve">Náplň do kuličkového pera velkokapacitního, šíře stopy 0,5 mm, modrá </t>
  </si>
  <si>
    <t>Pero kuličkové, celoplastové      s gum. úchopem, šíře stopy 0,7 mm, modré</t>
  </si>
  <si>
    <t xml:space="preserve">Náplň do celoplastového pera, šíře stopy 0,7 mm, modrá </t>
  </si>
  <si>
    <t>Pero kuličkové, gelové, červené, výsuvný psací hrot 0,5 mm, gelová náplň, gumový úchop, průhledné ergonomické plastové tělo, červená barva inkoustu, vyměnitelná náplň, stopa náplně min. 1200 m</t>
  </si>
  <si>
    <t>Pero kuličkové, gelové, černé, výsuvný psací hrot 0,5 mm, gelová náplň, gumový úchop, průhledné ergonomické plastové tělo, černá barva inkoustu, vyměnitelná náplň, stopa náplně min. 1200 m</t>
  </si>
  <si>
    <t>Pero kuličkové, gelové, modré, výsuvný psací hrot 0,5 mm, gelová náplň, gumový úchop, průhledné ergonomické plastové tělo, modrá barva inkoustu, vyměnitelná náplň, stopa náplně min. 1200 m</t>
  </si>
  <si>
    <t>Pero kuličkové, gelové, zelené, výsuvný psací hrot 0,5 mm, gelová náplň, gumový úchop, průhledné ergonomické plastové tělo, zelená barva inkoustu, vyměnitelná náplň, stopa náplně min. 1200 m</t>
  </si>
  <si>
    <t>Pero kuličkové, gelové, červené, výsuvný psací hrot 0,7 mm, gelová náplň, gumový úchop, průhledné ergonomické plastové tělo, červená barva inkoustu, vyměnitelná náplň, stopa náplně min. 1000 m</t>
  </si>
  <si>
    <t>Pero kuličkové, gelové, černé, výsuvný psací hrot 0,7 mm, gelová náplň, gumový úchop, průhledné ergonomické plastové tělo, černá barva inkoustu, vyměnitelná náplň, stopa náplně min. 1000 m</t>
  </si>
  <si>
    <t>Pero kuličkové, gelové, modré, výsuvný psací hrot 0,7 mm, gelová náplň, gumový úchop, průhledné ergonomické plastové tělo, modrá barva inkoustu, vyměnitelná náplň, stopa náplně min. 1000 m</t>
  </si>
  <si>
    <t>Pero kuličkové, gelové, zelené, výsuvný psací hrot 0,7 mm, gelová náplň, gumový úchop, průhledné ergonomické plastové tělo, zelená barva inkoustu, vyměnitelná náplň, stopa náplně min. 1000 m</t>
  </si>
  <si>
    <t>Pero kuličkové, čtyřbarevné</t>
  </si>
  <si>
    <t>Náplň do kuličkového čtyřbarevného pera</t>
  </si>
  <si>
    <t xml:space="preserve">Pero kuličkové, kovové, šíře stopy 0,8 mm  </t>
  </si>
  <si>
    <t>Značkovač permanent, šíře stopy 2,5 mm, modrý</t>
  </si>
  <si>
    <t xml:space="preserve">Značkovač permanent, šíře stopy 2,5 mm, červený </t>
  </si>
  <si>
    <t xml:space="preserve">Značkovač permanent, šíře stopy 2,5 mm, černý </t>
  </si>
  <si>
    <t xml:space="preserve">Značkovač permanent, šíře stopy 2,5 mm, zelený </t>
  </si>
  <si>
    <t xml:space="preserve">Zvýrazňovač, šíře stopy 1 - 4 mm, žlutý </t>
  </si>
  <si>
    <t xml:space="preserve">Zvýrazňovač, šíře stopy 1 - 4 mm, růžový </t>
  </si>
  <si>
    <t xml:space="preserve">Zvýrazňovač, šíře stopy 1 - 4 mm, oranžový </t>
  </si>
  <si>
    <t xml:space="preserve">Zvýrazňovač, šíře stopy 1 - 4 mm, zelený </t>
  </si>
  <si>
    <t xml:space="preserve">Zvýrazňovač, šíře stopy 1 - 4 mm, modrý </t>
  </si>
  <si>
    <t xml:space="preserve">Popisovač, šíře stopy 1 mm, černý </t>
  </si>
  <si>
    <t>Popisovač, šíře stopy 1 mm, modrý</t>
  </si>
  <si>
    <t xml:space="preserve">Popisovač, šíře stopy 1 mm, červený </t>
  </si>
  <si>
    <t>Popisovač, šíře stopy 1 mm, zelený</t>
  </si>
  <si>
    <t xml:space="preserve">Roller, šíře stopy 0,3 mm, zelený </t>
  </si>
  <si>
    <t xml:space="preserve">Roller, šíře stopy 0,3 mm, modrý </t>
  </si>
  <si>
    <t xml:space="preserve">Roller, šíře stopy 0,3 mm, červený </t>
  </si>
  <si>
    <t xml:space="preserve">Roller, šíře stopy 0,3 mm, černý </t>
  </si>
  <si>
    <t xml:space="preserve">Popisovač permanent, šíře stopy 1 mm, modrý </t>
  </si>
  <si>
    <t xml:space="preserve">Popisovač permanent, šíře stopy 1 mm, černý </t>
  </si>
  <si>
    <t xml:space="preserve">Popisovač permanent, šíře stopy 1 mm, červený </t>
  </si>
  <si>
    <t xml:space="preserve">Popisovač permanent, šíře stopy 1 mm, zelený </t>
  </si>
  <si>
    <t xml:space="preserve">Popisovač na bílé tabule, kulatý, šíře stopy 1 - 5 mm             /4 ks v sadě/ </t>
  </si>
  <si>
    <t xml:space="preserve">Zvýrazňovač, šíře stopy 2 - 5 mm, žlutý </t>
  </si>
  <si>
    <t xml:space="preserve">Zvýrazňovač, šíře stopy 2 - 5 mm, oranžový </t>
  </si>
  <si>
    <t xml:space="preserve">Zvýrazňovač, šíře stopy 2 - 5 mm, růžový </t>
  </si>
  <si>
    <t xml:space="preserve">Zvýrazňovač, šíře stopy 2 - 5 mm, zelený </t>
  </si>
  <si>
    <t>Zvýrazňovač, šíře stopy 2 - 5 mm, modrý</t>
  </si>
  <si>
    <t>Popisovač, hrot 01, 03, 05 a 07 mm, černý /4 ks v sadě/</t>
  </si>
  <si>
    <t xml:space="preserve">Značkovač na textil, šíře stopy 1,8 - 3 mm, černý </t>
  </si>
  <si>
    <t xml:space="preserve">Popisovač na Flip-Chart, šíře stopy 2,5 mm  /4 ks v sadě/ </t>
  </si>
  <si>
    <t>Popisovač na CD, šíře stopy     1 mm /4 ks v sadě/</t>
  </si>
  <si>
    <t xml:space="preserve">Mechanická tužka, kovová, vysouvatelná tuha (např. Versatil) </t>
  </si>
  <si>
    <t xml:space="preserve">Mikrotužka, tuha 0,5 mm, kovový mechanismus, gumový úchop, pryž  </t>
  </si>
  <si>
    <t>Tuhy do mikrotužky F 0,5 mm /12 ks v sadě/</t>
  </si>
  <si>
    <t>Tuhy do mikrotužky HB 0,5 mm /12 ks v sadě/</t>
  </si>
  <si>
    <t>Tuhy do mikrotužky B 0,5 mm /12 ks v sadě/</t>
  </si>
  <si>
    <t xml:space="preserve">Barva razítková, 50 ml, modrá  </t>
  </si>
  <si>
    <t>Barva razítková, 50 ml, červená</t>
  </si>
  <si>
    <t xml:space="preserve">Barva razítková, 50 ml, černá </t>
  </si>
  <si>
    <t xml:space="preserve">Pravítko plastové, 50 cm, čiré </t>
  </si>
  <si>
    <t xml:space="preserve">Pravítko plastové, 20 cm, čiré </t>
  </si>
  <si>
    <t xml:space="preserve">Pravítko plastové, 30 cm, čiré </t>
  </si>
  <si>
    <t xml:space="preserve">Nůžky kancelářské, ostré, délka 17 cm včetně rukojeti, ergonomický úchop </t>
  </si>
  <si>
    <t xml:space="preserve">Nůžky kancelářské, ostré, délka 25 cm včetně rukojeti, ergonomický úchop </t>
  </si>
  <si>
    <t xml:space="preserve">Nůž na dopisy, kovový, plastová rukojeť </t>
  </si>
  <si>
    <t>Lupa, průměr 8 cm, zvětšení 5x, plastová rukojeť                 a obroučka</t>
  </si>
  <si>
    <t xml:space="preserve">Vložka do gumy vysouvací        v tužce </t>
  </si>
  <si>
    <t>Lepidlo tekuté s houbičkou,      30 ml</t>
  </si>
  <si>
    <t xml:space="preserve">Páska lepicí transparentní,       19 mm x 33 m  </t>
  </si>
  <si>
    <t xml:space="preserve">Páska balicí, polypropylen,       48 mm x 66 m, transparentní </t>
  </si>
  <si>
    <t>Páska lepicí s ručním zásobníkem, 19 mm x 7,5 m, neznatelná</t>
  </si>
  <si>
    <t xml:space="preserve">Páska lepící, transparentní       25 mm x 10 m </t>
  </si>
  <si>
    <t>Strojek lepicí s vyměnitelnou náplní, šíře stopy 8,4 mm, délka stopy 12 m</t>
  </si>
  <si>
    <t>Lak opravný 20 ml, štěteček</t>
  </si>
  <si>
    <t xml:space="preserve">Páska lepicí oboustranná         50 mm x 5 m </t>
  </si>
  <si>
    <t>Sponky kancelářské kovové barevné 33 mm                        /100 ks v balení/</t>
  </si>
  <si>
    <t>Sponky kancelářské kovové      50 mm /100 ks v balení/</t>
  </si>
  <si>
    <t>Sponky kancelářské kovové      75 mm /50 ks v balení/</t>
  </si>
  <si>
    <t>Sponky kancelářské kovové      33 mm /100 ks v balení/</t>
  </si>
  <si>
    <t xml:space="preserve">Gumička stahovací,                 malá - 5 cm /50 ks v balení/ </t>
  </si>
  <si>
    <t>Připínáčky na korkovou tabuli /25 ks v balení/</t>
  </si>
  <si>
    <t>Vizitkář s kroužkovou mechanikou, čtyřřadý, na 80 ks vizitek, 4 vizitky na stránce</t>
  </si>
  <si>
    <t>Vizitkář lepený, PVC, čtyřřadý, na 80 ks vizitek</t>
  </si>
  <si>
    <t xml:space="preserve">Obal závěsný, A4, na 20 ks vizitek   </t>
  </si>
  <si>
    <t xml:space="preserve">Obal na 2 ks CD, plast </t>
  </si>
  <si>
    <t>Obal na 1 ks DVD/CD, slída na povrchu, černý</t>
  </si>
  <si>
    <t xml:space="preserve">Obálka na CD/DVD, papírová </t>
  </si>
  <si>
    <t xml:space="preserve">Podložka pod myš, gelová </t>
  </si>
  <si>
    <t xml:space="preserve">Podložka pod klávesnici, gelová </t>
  </si>
  <si>
    <t xml:space="preserve">Motouz 250 g, polypropylen, návin cca 100 m  </t>
  </si>
  <si>
    <t xml:space="preserve">Motouz 1000 g, polypropylen </t>
  </si>
  <si>
    <t xml:space="preserve">Motouz 40 g/63 m, tenký prolenový, bílý </t>
  </si>
  <si>
    <t>Motouz Trikolora 40 g, spletený ze 3 vláken, barva červeno-bílo-modrá             /návin cca 90 m/</t>
  </si>
  <si>
    <t xml:space="preserve">Motouz 200 g, lněný </t>
  </si>
  <si>
    <t>Pytel papírový, třívrstvý, zpevněný papír, rozměr 55 x 110 cm, šíře dna 20 cm</t>
  </si>
  <si>
    <t>Tabule bílá, magnetická,  popisovatelná a stíratelná,            90 x 120 cm</t>
  </si>
  <si>
    <t xml:space="preserve">Nástěnka samolepicí, 58 x 46 cm, hnědá </t>
  </si>
  <si>
    <t xml:space="preserve">Desky A4, celoplastové s rychlosvorkou u hřbetu, černé </t>
  </si>
  <si>
    <t xml:space="preserve">Desky A4, spisové, silný karton, se hřbetem a tkanicí  </t>
  </si>
  <si>
    <t>Desky A4, rychlovázací s klipem pro fixaci dokumentů, odolná fólie, kapacita 1-30 listů, přední strana průhledná, zadní červená</t>
  </si>
  <si>
    <t>Desky A4, rychlovázací s klipem pro fixaci dokumentů, odolná fólie, kapacita 1-60 listů, přední strana průhledná, zadní modrá</t>
  </si>
  <si>
    <t>Desky A4, rychlovázací s klipem pro fixaci dokumentů, odolná fólie, kapacita 1-30 listů, přední strana průhledná, zadní modrá</t>
  </si>
  <si>
    <t>Desky A4, rychlovázací s klipem pro fixaci dokumentů, odolná fólie, kapacita 1-60 listů, přední strana průhledná, zadní černá</t>
  </si>
  <si>
    <t>Obal A4, U, 160 mikronů, průhledný</t>
  </si>
  <si>
    <t>Obal závěsný A4, U, hladký, polypropylen 55 mikronů s antistatickým povrchem, transparentní, multiperforace zesílená zpevňovacím proužkem</t>
  </si>
  <si>
    <t>Fólie A4, 200 mikronů, kroužková vazba, průhledná /100 ks v balení/</t>
  </si>
  <si>
    <t>Zásobník na lepicí pásku          s návinem 33 m</t>
  </si>
  <si>
    <t xml:space="preserve">Kalíšek na sponky, malý, kovový, černý </t>
  </si>
  <si>
    <t>Kalíšek na tužky, velký, kovový, černý</t>
  </si>
  <si>
    <t xml:space="preserve">Páska lepicí papírová,              20 mm x 25 m, hnědá </t>
  </si>
  <si>
    <t xml:space="preserve">Strojek korekční                                  s vyměnitelnou náplní, šíře stopy 4,2 mm </t>
  </si>
  <si>
    <t>Páska balicí, polypropylen        28 mikronů, transparentní,             25 mm x 66 m</t>
  </si>
  <si>
    <t xml:space="preserve">Děrovač s příložníkem, celokovový, na 20 listů, černý </t>
  </si>
  <si>
    <t>Náplň PILOT G-2 černá (pro již dříve zakoupená pera)</t>
  </si>
  <si>
    <t>3319</t>
  </si>
  <si>
    <t>Náplň PILOT Super Grip F modrá (pro již dříve zakoupená pera)</t>
  </si>
  <si>
    <t>33191</t>
  </si>
  <si>
    <t>Náplň PILOT Super Grip F červená (pro již dříve zakoupená pera)</t>
  </si>
  <si>
    <t>3351</t>
  </si>
  <si>
    <t>33511</t>
  </si>
  <si>
    <t>33516</t>
  </si>
  <si>
    <t>4001</t>
  </si>
  <si>
    <t>4004</t>
  </si>
  <si>
    <t xml:space="preserve">Děrovač s příložníkem na 65 listů </t>
  </si>
  <si>
    <t>4007</t>
  </si>
  <si>
    <t>4008</t>
  </si>
  <si>
    <t>4011</t>
  </si>
  <si>
    <t>Rozešívač</t>
  </si>
  <si>
    <t>4014</t>
  </si>
  <si>
    <t xml:space="preserve">Rychlosvorkovač </t>
  </si>
  <si>
    <t>4312</t>
  </si>
  <si>
    <t>4015</t>
  </si>
  <si>
    <t>Ořezávátko kovové jednoduché</t>
  </si>
  <si>
    <t>4020</t>
  </si>
  <si>
    <t>4021</t>
  </si>
  <si>
    <t>4025</t>
  </si>
  <si>
    <t>4032</t>
  </si>
  <si>
    <t xml:space="preserve">Poduška razítková střední </t>
  </si>
  <si>
    <t>4033</t>
  </si>
  <si>
    <t xml:space="preserve">Poduška razítková malá  </t>
  </si>
  <si>
    <t>4035</t>
  </si>
  <si>
    <t>Navlhčovač gelový</t>
  </si>
  <si>
    <t>4041</t>
  </si>
  <si>
    <t>4042</t>
  </si>
  <si>
    <t>4043</t>
  </si>
  <si>
    <t>4044</t>
  </si>
  <si>
    <t>4052</t>
  </si>
  <si>
    <t xml:space="preserve">Guma mazací kombinovaná </t>
  </si>
  <si>
    <t>4053</t>
  </si>
  <si>
    <t xml:space="preserve">Guma vysouvací v tužce </t>
  </si>
  <si>
    <t>4054</t>
  </si>
  <si>
    <t>4099</t>
  </si>
  <si>
    <t>4102</t>
  </si>
  <si>
    <t>4104</t>
  </si>
  <si>
    <t xml:space="preserve">Lepicí tyčinka 20g </t>
  </si>
  <si>
    <t>4107</t>
  </si>
  <si>
    <t>4112</t>
  </si>
  <si>
    <t>4114</t>
  </si>
  <si>
    <t>4115</t>
  </si>
  <si>
    <t>4116</t>
  </si>
  <si>
    <t>4118</t>
  </si>
  <si>
    <t>4120</t>
  </si>
  <si>
    <t>4121</t>
  </si>
  <si>
    <t>4122</t>
  </si>
  <si>
    <t>4123</t>
  </si>
  <si>
    <t>4130</t>
  </si>
  <si>
    <t>4142</t>
  </si>
  <si>
    <t>4151</t>
  </si>
  <si>
    <t>4301</t>
  </si>
  <si>
    <t>4303</t>
  </si>
  <si>
    <t>4304</t>
  </si>
  <si>
    <t>4305</t>
  </si>
  <si>
    <t>4300</t>
  </si>
  <si>
    <t>4307</t>
  </si>
  <si>
    <t xml:space="preserve">Klip kovový 19 mm </t>
  </si>
  <si>
    <t>4308</t>
  </si>
  <si>
    <t>4309</t>
  </si>
  <si>
    <t>4310</t>
  </si>
  <si>
    <t xml:space="preserve">Klip kovový 41 mm </t>
  </si>
  <si>
    <t>4311</t>
  </si>
  <si>
    <t>4323</t>
  </si>
  <si>
    <t>4324</t>
  </si>
  <si>
    <t>4331</t>
  </si>
  <si>
    <t>4341</t>
  </si>
  <si>
    <t>4411</t>
  </si>
  <si>
    <t>4412</t>
  </si>
  <si>
    <t>4421</t>
  </si>
  <si>
    <t>4423</t>
  </si>
  <si>
    <t>4501</t>
  </si>
  <si>
    <t>4511</t>
  </si>
  <si>
    <t>1807</t>
  </si>
  <si>
    <t xml:space="preserve">Vložka nelepená do špalíčku </t>
  </si>
  <si>
    <t>4521</t>
  </si>
  <si>
    <t>4522</t>
  </si>
  <si>
    <t>4523</t>
  </si>
  <si>
    <t>4530</t>
  </si>
  <si>
    <t>5001</t>
  </si>
  <si>
    <t>5004</t>
  </si>
  <si>
    <t>5017</t>
  </si>
  <si>
    <t>5025</t>
  </si>
  <si>
    <t>Obal na 1 ks CD</t>
  </si>
  <si>
    <t>5102</t>
  </si>
  <si>
    <t>5103</t>
  </si>
  <si>
    <t>5106</t>
  </si>
  <si>
    <t>5151</t>
  </si>
  <si>
    <t xml:space="preserve">Houba magnetická na bílé tabule </t>
  </si>
  <si>
    <t>7011</t>
  </si>
  <si>
    <t>7021</t>
  </si>
  <si>
    <t>0002</t>
  </si>
  <si>
    <t>0003</t>
  </si>
  <si>
    <t>0006</t>
  </si>
  <si>
    <t>0012</t>
  </si>
  <si>
    <t>0013</t>
  </si>
  <si>
    <t>0034</t>
  </si>
  <si>
    <t>2329</t>
  </si>
  <si>
    <t>2332</t>
  </si>
  <si>
    <t>2010</t>
  </si>
  <si>
    <t>2024</t>
  </si>
  <si>
    <t>2007</t>
  </si>
  <si>
    <t>2019</t>
  </si>
  <si>
    <t>2020</t>
  </si>
  <si>
    <t>2039</t>
  </si>
  <si>
    <t>2011</t>
  </si>
  <si>
    <t>2033</t>
  </si>
  <si>
    <t>Seznam položek, které budou soutěženy v elektronické aukci souhrnně</t>
  </si>
  <si>
    <t>Seznam položek, které budou soutěženy v elektronické aukci samostatně</t>
  </si>
  <si>
    <t>ks</t>
  </si>
  <si>
    <t>Celková cena za položky č. 1 až 326 v Kč bez DPH</t>
  </si>
  <si>
    <t>Dodavatel vyplní jednotkové ceny bez DPH. V elektronické aukci se bude soutěžit každá z položek č. 327 až 337 samostatně, tj. dodavatel může pro každou položku stanovit v elektronické aukci novou jednotkovou cenu.</t>
  </si>
  <si>
    <t>CENOVÁ TABULKA</t>
  </si>
  <si>
    <t xml:space="preserve">Lepidlo vteřinové 3g </t>
  </si>
  <si>
    <t xml:space="preserve">Magnet 32 mm černý/bílý </t>
  </si>
  <si>
    <t xml:space="preserve">Magnet 24 mm černý/bílý </t>
  </si>
  <si>
    <t xml:space="preserve">Záznamník kroužkový (4 otvory) A4 plast </t>
  </si>
  <si>
    <t>Desky spisové A4, silný karton, s tkanicí</t>
  </si>
  <si>
    <t xml:space="preserve">U položek č. 321 až 325 a č. 335 až 337 se jedná o papír do černobílých a barevných laserových a inkoustových tiskáren pro oboustranný tisk. Tento papír musí kromě uvedených parametrů současně splňovat, že se v zařízeních používaných  v ČNB nebude zasekávat (z důvodu kvality papíru) při oboustranném tisku. Značky tiskových zařízení, které ČNB používá: XEROX PHASER 3250; HP Laser Jet 2200; XEROX 4127; XEROX ColorQube 9303.             </t>
  </si>
  <si>
    <t xml:space="preserve">Pořadač kartonový pákový, černý, A5 na výšku, šíře hřbetu 80 mm, hřbetní kroužek, nalepený hřbetní štítek </t>
  </si>
  <si>
    <t>Dodavatel je povinen předložit zadavateli v rámci své nabídky VZOREK</t>
  </si>
  <si>
    <t>ne</t>
  </si>
  <si>
    <t>ANO</t>
  </si>
  <si>
    <t>Příloha č. 1 ZD</t>
  </si>
  <si>
    <t>Specifikace nabízené položky (typ, značka, event. výrobce, případně popis)</t>
  </si>
  <si>
    <r>
      <t xml:space="preserve">Dodavatel vyplní </t>
    </r>
    <r>
      <rPr>
        <b/>
        <u val="single"/>
        <sz val="12"/>
        <rFont val="Arial"/>
        <family val="2"/>
      </rPr>
      <t>všechna</t>
    </r>
    <r>
      <rPr>
        <b/>
        <sz val="12"/>
        <rFont val="Arial"/>
        <family val="2"/>
      </rPr>
      <t xml:space="preserve"> žlutě podbarvená pole.</t>
    </r>
  </si>
  <si>
    <t xml:space="preserve">Předpok. počet jednotek za 48 měsíců </t>
  </si>
  <si>
    <r>
      <t xml:space="preserve">CELKOVÁ NABÍDKOVÁ CENA </t>
    </r>
    <r>
      <rPr>
        <b/>
        <sz val="15"/>
        <rFont val="Arial"/>
        <family val="2"/>
      </rPr>
      <t>(součet položek č. 1 až 337) v Kč bez DPH</t>
    </r>
  </si>
  <si>
    <t>Dodávky kancelářských potřeb</t>
  </si>
  <si>
    <t xml:space="preserve">Katalog sortimentní skladby zboží dle čl. I odst. 2 a násl. přílohy č. 2 ZD "Návrh smlouvy" </t>
  </si>
  <si>
    <t>Náplň gelová (barvy modrá, červená, zelená, černá) 0,7 mm, stopa náplně min. 1000 m</t>
  </si>
  <si>
    <t>Náplň gelová (barvy modrá, červená, zelená, černá) 0,5 mm, stopa náplně min. 1200 m</t>
  </si>
  <si>
    <t>Pořadač 2kroužkový celoplastový, černý, formát A4, šíře hřbetu 35 mm, 2 kroužky o průměru 25 mm, min. kapacita 190 listů, hřbetní kapsa s vyměnitelným papírovým štítkem, vnitřní i vnější strana polypropylenová fólie</t>
  </si>
  <si>
    <t>Pořadač 2kroužkový celoplastový, červený, formát A4, šíře hřbetu 35 mm, 2 kroužky o průměru 25 mm, min. kapacita 190 listů, hřbetní kapsa s vyměnitelným papírovým štítkem, vnitřní i vnější strana polypropylenová fólie</t>
  </si>
  <si>
    <t>Pořadač 2kroužkový celoplastový, modrý, formát A4, šíře hřbetu 35 mm, 2 kroužky o průměru 25 mm, min. kapacita 190 listů, hřbetní kapsa s vyměnitelným papírovým štítkem, vnitřní i vnější strana polypropylenová fólie</t>
  </si>
  <si>
    <t>Pořadač 2kroužkový celoplastový, zelený, formát A4, šíře hřbetu 35 mm, 2 kroužky o průměru 25 mm, min. kapacita 190 listů, hřbetní kapsa s vyměnitelným papírovým štítkem, vnitřní i vnější strana polypropylenová fólie</t>
  </si>
  <si>
    <t>Pořadač 4kroužkový celoplastový, zelený, formát A4, šíře hřbetu 35 mm, 4 kroužky o průměru 25 mm, min. kapacita 190 listů, hřbetní kapsa s vyměnitelným papírovým štítkem, vnitřní i vnější strana polypropylenová fólie</t>
  </si>
  <si>
    <t>Pořadač 4kroužkový celoplastový, červený, formát A4, šíře hřbetu 35 mm, 4 kroužky o průměru 25 mm, min. kapacita 190 listů, hřbetní kapsa s vyměnitelným papírovým štítkem, vnitřní i vnější strana polypropylenová fólie</t>
  </si>
  <si>
    <t>Pořadač 4kroužkový celoplastový, bílý, formát A4, šíře hřbetu 35 mm, 4 kroužky o průměru 25 mm, min. kapacita 190 listů, hřbetní kapsa s vyměnitelným papírovým štítkem, vnitřní i vnější strana polypropylenová fólie</t>
  </si>
  <si>
    <t>Pořadač 4kroužkový celoplastový, černý, formát A4, šíře hřbetu 35 mm, 4 kroužky o průměru 25 mm, min. kapacita 190 listů, hřbetní kapsa s vyměnitelným papírovým štítkem, vnitřní i vnější strana polypropylenová fólie</t>
  </si>
  <si>
    <t>Pořadač 4kroužkový celoplastový, modrý, formát A4, šíře hřbetu 35 mm, 4 kroužky o průměru 25 mm, min. kapacita 190 listů, hřbetní kapsa s vyměnitelným papírovým štítkem, vnitřní i vnější strana polypropylenová fólie</t>
  </si>
  <si>
    <t>Dodavatel vyplní jednotkové ceny bez DPH. V elektronické aukci se bude soutěžit pouze "Celková cena za položky č. 1 až 326 v Kč bez DPH". U dodavatele, s nímž bude následně (po ukončení výběru) uzavřena smlouva, budou jednotkové ceny v Kč bez DPH přepočteny podle výsledné hodnoty „Celková cena za položky č. 1 až 326 v Kč bez DPH“, tak, že jednotkové ceny položek budou vynásobeny poměrem „Celková cena za položky č. 1 až 326 v Kč bez DPH“ po aukci a před aukcí a zaokrouhleny na dvě desetinná místa.</t>
  </si>
  <si>
    <t>Tužka grafitová s gumou (dřevěná), šestihranná, nelámavé tuhy</t>
  </si>
  <si>
    <t xml:space="preserve">Sešívač na 25 listů, černý, drátky 24/6 </t>
  </si>
  <si>
    <t>Sešívač na 50 listů, černý, drátky 24/8</t>
  </si>
  <si>
    <t>Trojúhelník s kolmicí, plastový, čirý</t>
  </si>
  <si>
    <t>Vložka-náplň do strojku korekčního 4,2 mm</t>
  </si>
  <si>
    <t>Vložka-náplň do strojku lepicího 8,4 mm</t>
  </si>
  <si>
    <t xml:space="preserve">Klip kovový 25 mm </t>
  </si>
  <si>
    <t xml:space="preserve">Klip kovový 32 mm </t>
  </si>
  <si>
    <t>Klip kovový 51 mm</t>
  </si>
  <si>
    <t xml:space="preserve">Zásuvka odkládací 256 x 67 x 350 mm, černá </t>
  </si>
  <si>
    <t xml:space="preserve">Špalíček-zásobník na poznámkové lístky, kovový, černý </t>
  </si>
  <si>
    <t xml:space="preserve">Zásobník na závěsné složky, plast černý, stolní </t>
  </si>
  <si>
    <t xml:space="preserve">Podložka pod myš klasická, černá </t>
  </si>
  <si>
    <t xml:space="preserve">Vložka do kroužkového záznamníku (4 otvory) A4, linka, 100 listů </t>
  </si>
  <si>
    <t xml:space="preserve">Blok horní spirála, linka, A4, 50 listů </t>
  </si>
  <si>
    <t xml:space="preserve">Blok horní spirála, linka, A5, 50 listů </t>
  </si>
  <si>
    <t>Blok lepený, linka, A6, 50 listů</t>
  </si>
  <si>
    <t>Blok lepený, čistý, A6, 50 listů</t>
  </si>
  <si>
    <t xml:space="preserve">Blok boční spirála, linka, A4, 50 listů </t>
  </si>
  <si>
    <t xml:space="preserve">Blok lepený, linka, A5, 50 listů </t>
  </si>
  <si>
    <t xml:space="preserve">Blok lepený, čistý, A5, 50 listů </t>
  </si>
  <si>
    <t xml:space="preserve">Blok boční spirála, linka, A5, 50 listů </t>
  </si>
  <si>
    <t>Blok lepený, linka, A4, 50 listů</t>
  </si>
  <si>
    <t xml:space="preserve">Blok lepený, čistý, A4, 50 listů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</si>
</sst>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2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5"/>
      <name val="Arial"/>
      <family val="2"/>
    </font>
    <font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ill="0" applyBorder="0" applyAlignment="0" applyProtection="0"/>
    <xf numFmtId="0" fontId="22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76">
    <xf numFmtId="0" fontId="0" fillId="0" borderId="0" xfId="0" applyAlignment="1">
      <alignment/>
    </xf>
    <xf numFmtId="4" fontId="0" fillId="17" borderId="10" xfId="0" applyNumberFormat="1" applyFont="1" applyFill="1" applyBorder="1" applyAlignment="1" applyProtection="1">
      <alignment vertical="center" wrapText="1"/>
      <protection locked="0"/>
    </xf>
    <xf numFmtId="4" fontId="3" fillId="0" borderId="11" xfId="0" applyNumberFormat="1" applyFont="1" applyFill="1" applyBorder="1" applyAlignment="1" applyProtection="1">
      <alignment vertical="center" wrapText="1"/>
      <protection/>
    </xf>
    <xf numFmtId="4" fontId="3" fillId="0" borderId="12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0" fontId="0" fillId="17" borderId="16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17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17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4" fontId="0" fillId="17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17" borderId="10" xfId="0" applyFont="1" applyFill="1" applyBorder="1" applyAlignment="1" applyProtection="1">
      <alignment vertical="center" wrapText="1"/>
      <protection locked="0"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0" fillId="17" borderId="23" xfId="0" applyFont="1" applyFill="1" applyBorder="1" applyAlignment="1" applyProtection="1">
      <alignment horizontal="left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4" fontId="0" fillId="17" borderId="14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right" vertical="center" wrapText="1"/>
      <protection/>
    </xf>
    <xf numFmtId="1" fontId="11" fillId="0" borderId="26" xfId="0" applyNumberFormat="1" applyFont="1" applyFill="1" applyBorder="1" applyAlignment="1" applyProtection="1">
      <alignment horizontal="center" vertical="center" wrapText="1"/>
      <protection/>
    </xf>
    <xf numFmtId="1" fontId="11" fillId="0" borderId="27" xfId="0" applyNumberFormat="1" applyFont="1" applyFill="1" applyBorder="1" applyAlignment="1" applyProtection="1">
      <alignment horizontal="center" vertical="center" wrapText="1"/>
      <protection/>
    </xf>
    <xf numFmtId="1" fontId="11" fillId="0" borderId="28" xfId="0" applyNumberFormat="1" applyFont="1" applyFill="1" applyBorder="1" applyAlignment="1" applyProtection="1">
      <alignment horizontal="center" vertical="center" wrapText="1"/>
      <protection/>
    </xf>
    <xf numFmtId="1" fontId="10" fillId="0" borderId="29" xfId="0" applyNumberFormat="1" applyFont="1" applyFill="1" applyBorder="1" applyAlignment="1" applyProtection="1">
      <alignment horizontal="center" vertical="center" wrapText="1"/>
      <protection/>
    </xf>
    <xf numFmtId="1" fontId="10" fillId="0" borderId="30" xfId="0" applyNumberFormat="1" applyFont="1" applyFill="1" applyBorder="1" applyAlignment="1" applyProtection="1">
      <alignment horizontal="center" vertical="center" wrapText="1"/>
      <protection/>
    </xf>
    <xf numFmtId="1" fontId="10" fillId="0" borderId="31" xfId="0" applyNumberFormat="1" applyFont="1" applyFill="1" applyBorder="1" applyAlignment="1" applyProtection="1">
      <alignment horizontal="center" vertical="center" wrapText="1"/>
      <protection/>
    </xf>
    <xf numFmtId="1" fontId="9" fillId="0" borderId="32" xfId="0" applyNumberFormat="1" applyFont="1" applyFill="1" applyBorder="1" applyAlignment="1" applyProtection="1">
      <alignment horizontal="justify" vertical="center" wrapText="1"/>
      <protection/>
    </xf>
    <xf numFmtId="1" fontId="9" fillId="0" borderId="33" xfId="0" applyNumberFormat="1" applyFont="1" applyFill="1" applyBorder="1" applyAlignment="1" applyProtection="1">
      <alignment horizontal="justify" vertical="center" wrapText="1"/>
      <protection/>
    </xf>
    <xf numFmtId="1" fontId="9" fillId="0" borderId="34" xfId="0" applyNumberFormat="1" applyFont="1" applyFill="1" applyBorder="1" applyAlignment="1" applyProtection="1">
      <alignment horizontal="justify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1" fontId="1" fillId="0" borderId="36" xfId="0" applyNumberFormat="1" applyFont="1" applyFill="1" applyBorder="1" applyAlignment="1" applyProtection="1">
      <alignment horizontal="center" vertical="center" wrapText="1"/>
      <protection/>
    </xf>
    <xf numFmtId="1" fontId="1" fillId="0" borderId="37" xfId="0" applyNumberFormat="1" applyFont="1" applyFill="1" applyBorder="1" applyAlignment="1" applyProtection="1">
      <alignment horizontal="center" vertical="center" wrapText="1"/>
      <protection/>
    </xf>
    <xf numFmtId="1" fontId="4" fillId="0" borderId="36" xfId="0" applyNumberFormat="1" applyFont="1" applyFill="1" applyBorder="1" applyAlignment="1" applyProtection="1">
      <alignment horizontal="left" vertical="top" wrapText="1"/>
      <protection/>
    </xf>
    <xf numFmtId="0" fontId="2" fillId="0" borderId="38" xfId="0" applyFont="1" applyFill="1" applyBorder="1" applyAlignment="1" applyProtection="1">
      <alignment horizontal="left" vertical="center" wrapText="1"/>
      <protection/>
    </xf>
    <xf numFmtId="1" fontId="0" fillId="0" borderId="27" xfId="0" applyNumberFormat="1" applyFont="1" applyFill="1" applyBorder="1" applyAlignment="1" applyProtection="1">
      <alignment horizontal="justify" vertical="top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02"/>
  <sheetViews>
    <sheetView tabSelected="1" zoomScaleSheetLayoutView="100" zoomScalePageLayoutView="0" workbookViewId="0" topLeftCell="C1">
      <selection activeCell="D2" sqref="D2"/>
    </sheetView>
  </sheetViews>
  <sheetFormatPr defaultColWidth="9.140625" defaultRowHeight="12.75"/>
  <cols>
    <col min="1" max="1" width="0.13671875" style="15" hidden="1" customWidth="1"/>
    <col min="2" max="2" width="13.8515625" style="16" hidden="1" customWidth="1"/>
    <col min="3" max="3" width="2.421875" style="17" customWidth="1"/>
    <col min="4" max="4" width="4.00390625" style="18" customWidth="1"/>
    <col min="5" max="5" width="26.421875" style="15" customWidth="1"/>
    <col min="6" max="6" width="27.28125" style="19" customWidth="1"/>
    <col min="7" max="7" width="8.421875" style="20" customWidth="1"/>
    <col min="8" max="8" width="8.00390625" style="20" customWidth="1"/>
    <col min="9" max="9" width="7.8515625" style="15" customWidth="1"/>
    <col min="10" max="10" width="7.8515625" style="26" customWidth="1"/>
    <col min="11" max="11" width="9.8515625" style="26" customWidth="1"/>
    <col min="12" max="12" width="12.7109375" style="15" customWidth="1"/>
    <col min="13" max="16384" width="9.140625" style="15" customWidth="1"/>
  </cols>
  <sheetData>
    <row r="2" spans="1:12" s="21" customFormat="1" ht="15">
      <c r="A2" s="15"/>
      <c r="B2" s="16"/>
      <c r="C2" s="17"/>
      <c r="D2" s="18"/>
      <c r="E2" s="15"/>
      <c r="F2" s="19"/>
      <c r="G2" s="20"/>
      <c r="H2" s="20"/>
      <c r="I2" s="15"/>
      <c r="J2" s="58" t="s">
        <v>637</v>
      </c>
      <c r="K2" s="58"/>
      <c r="L2" s="58"/>
    </row>
    <row r="3" spans="1:12" ht="20.25" customHeight="1" thickBot="1">
      <c r="A3" s="21"/>
      <c r="B3" s="22"/>
      <c r="C3" s="23"/>
      <c r="D3" s="71" t="s">
        <v>639</v>
      </c>
      <c r="E3" s="71"/>
      <c r="F3" s="71"/>
      <c r="G3" s="71"/>
      <c r="H3" s="71"/>
      <c r="I3" s="71"/>
      <c r="J3" s="71"/>
      <c r="K3" s="71"/>
      <c r="L3" s="71"/>
    </row>
    <row r="4" spans="1:12" s="21" customFormat="1" ht="30">
      <c r="A4" s="15"/>
      <c r="B4" s="16"/>
      <c r="C4" s="17"/>
      <c r="D4" s="59" t="s">
        <v>626</v>
      </c>
      <c r="E4" s="60"/>
      <c r="F4" s="60"/>
      <c r="G4" s="60"/>
      <c r="H4" s="60"/>
      <c r="I4" s="60"/>
      <c r="J4" s="60"/>
      <c r="K4" s="60"/>
      <c r="L4" s="61"/>
    </row>
    <row r="5" spans="1:12" ht="27" thickBot="1">
      <c r="A5" s="21"/>
      <c r="B5" s="22"/>
      <c r="C5" s="23"/>
      <c r="D5" s="68" t="s">
        <v>642</v>
      </c>
      <c r="E5" s="69"/>
      <c r="F5" s="69"/>
      <c r="G5" s="69"/>
      <c r="H5" s="69"/>
      <c r="I5" s="69"/>
      <c r="J5" s="69"/>
      <c r="K5" s="69"/>
      <c r="L5" s="70"/>
    </row>
    <row r="6" spans="1:12" s="21" customFormat="1" ht="46.5" customHeight="1">
      <c r="A6" s="15"/>
      <c r="B6" s="16"/>
      <c r="C6" s="17"/>
      <c r="D6" s="62" t="s">
        <v>621</v>
      </c>
      <c r="E6" s="63"/>
      <c r="F6" s="63"/>
      <c r="G6" s="63"/>
      <c r="H6" s="63"/>
      <c r="I6" s="63"/>
      <c r="J6" s="63"/>
      <c r="K6" s="63"/>
      <c r="L6" s="64"/>
    </row>
    <row r="7" spans="2:12" s="21" customFormat="1" ht="81.75" customHeight="1">
      <c r="B7" s="22"/>
      <c r="C7" s="23"/>
      <c r="D7" s="65" t="s">
        <v>655</v>
      </c>
      <c r="E7" s="66"/>
      <c r="F7" s="66"/>
      <c r="G7" s="66"/>
      <c r="H7" s="66"/>
      <c r="I7" s="66"/>
      <c r="J7" s="66"/>
      <c r="K7" s="66"/>
      <c r="L7" s="67"/>
    </row>
    <row r="8" spans="1:12" ht="101.25">
      <c r="A8" s="21"/>
      <c r="B8" s="22"/>
      <c r="C8" s="23"/>
      <c r="D8" s="10" t="s">
        <v>60</v>
      </c>
      <c r="E8" s="11" t="s">
        <v>61</v>
      </c>
      <c r="F8" s="9" t="s">
        <v>638</v>
      </c>
      <c r="G8" s="8" t="s">
        <v>634</v>
      </c>
      <c r="H8" s="6" t="s">
        <v>62</v>
      </c>
      <c r="I8" s="6" t="s">
        <v>63</v>
      </c>
      <c r="J8" s="6" t="s">
        <v>640</v>
      </c>
      <c r="K8" s="6" t="s">
        <v>64</v>
      </c>
      <c r="L8" s="7" t="s">
        <v>65</v>
      </c>
    </row>
    <row r="9" spans="1:12" ht="25.5">
      <c r="A9" s="24">
        <v>4</v>
      </c>
      <c r="B9" s="25" t="s">
        <v>66</v>
      </c>
      <c r="C9" s="26"/>
      <c r="D9" s="27">
        <v>1</v>
      </c>
      <c r="E9" s="4" t="s">
        <v>14</v>
      </c>
      <c r="F9" s="28"/>
      <c r="G9" s="29" t="s">
        <v>635</v>
      </c>
      <c r="H9" s="29" t="s">
        <v>67</v>
      </c>
      <c r="I9" s="30">
        <f>J9*2.5</f>
        <v>2500</v>
      </c>
      <c r="J9" s="30">
        <v>1000</v>
      </c>
      <c r="K9" s="1"/>
      <c r="L9" s="31">
        <f aca="true" t="shared" si="0" ref="L9:L72">J9*K9</f>
        <v>0</v>
      </c>
    </row>
    <row r="10" spans="1:12" ht="25.5">
      <c r="A10" s="24">
        <v>4</v>
      </c>
      <c r="B10" s="25" t="s">
        <v>68</v>
      </c>
      <c r="C10" s="26"/>
      <c r="D10" s="27">
        <f>D9+1</f>
        <v>2</v>
      </c>
      <c r="E10" s="4" t="s">
        <v>13</v>
      </c>
      <c r="F10" s="28"/>
      <c r="G10" s="29" t="s">
        <v>635</v>
      </c>
      <c r="H10" s="29" t="s">
        <v>67</v>
      </c>
      <c r="I10" s="30">
        <f aca="true" t="shared" si="1" ref="I10:I73">J10*2.5</f>
        <v>750</v>
      </c>
      <c r="J10" s="30">
        <v>300</v>
      </c>
      <c r="K10" s="1"/>
      <c r="L10" s="31">
        <f t="shared" si="0"/>
        <v>0</v>
      </c>
    </row>
    <row r="11" spans="1:12" ht="25.5">
      <c r="A11" s="24">
        <v>4</v>
      </c>
      <c r="B11" s="25" t="s">
        <v>69</v>
      </c>
      <c r="C11" s="26"/>
      <c r="D11" s="27">
        <f aca="true" t="shared" si="2" ref="D11:D74">D10+1</f>
        <v>3</v>
      </c>
      <c r="E11" s="4" t="s">
        <v>12</v>
      </c>
      <c r="F11" s="28"/>
      <c r="G11" s="29" t="s">
        <v>635</v>
      </c>
      <c r="H11" s="29" t="s">
        <v>67</v>
      </c>
      <c r="I11" s="30">
        <f t="shared" si="1"/>
        <v>1000</v>
      </c>
      <c r="J11" s="30">
        <v>400</v>
      </c>
      <c r="K11" s="1"/>
      <c r="L11" s="31">
        <f t="shared" si="0"/>
        <v>0</v>
      </c>
    </row>
    <row r="12" spans="1:12" ht="25.5">
      <c r="A12" s="24">
        <v>4</v>
      </c>
      <c r="B12" s="25" t="s">
        <v>70</v>
      </c>
      <c r="C12" s="26"/>
      <c r="D12" s="27">
        <f t="shared" si="2"/>
        <v>4</v>
      </c>
      <c r="E12" s="4" t="s">
        <v>11</v>
      </c>
      <c r="F12" s="28"/>
      <c r="G12" s="29" t="s">
        <v>635</v>
      </c>
      <c r="H12" s="29" t="s">
        <v>67</v>
      </c>
      <c r="I12" s="30">
        <f t="shared" si="1"/>
        <v>550</v>
      </c>
      <c r="J12" s="30">
        <v>220</v>
      </c>
      <c r="K12" s="1"/>
      <c r="L12" s="31">
        <f t="shared" si="0"/>
        <v>0</v>
      </c>
    </row>
    <row r="13" spans="1:12" ht="25.5">
      <c r="A13" s="24">
        <v>4</v>
      </c>
      <c r="B13" s="25" t="s">
        <v>71</v>
      </c>
      <c r="C13" s="26"/>
      <c r="D13" s="27">
        <f t="shared" si="2"/>
        <v>5</v>
      </c>
      <c r="E13" s="4" t="s">
        <v>10</v>
      </c>
      <c r="F13" s="28"/>
      <c r="G13" s="29" t="s">
        <v>635</v>
      </c>
      <c r="H13" s="29" t="s">
        <v>67</v>
      </c>
      <c r="I13" s="30">
        <f t="shared" si="1"/>
        <v>500</v>
      </c>
      <c r="J13" s="30">
        <v>200</v>
      </c>
      <c r="K13" s="1"/>
      <c r="L13" s="31">
        <f t="shared" si="0"/>
        <v>0</v>
      </c>
    </row>
    <row r="14" spans="1:12" ht="25.5">
      <c r="A14" s="24">
        <v>4</v>
      </c>
      <c r="B14" s="25" t="s">
        <v>72</v>
      </c>
      <c r="C14" s="26"/>
      <c r="D14" s="27">
        <f t="shared" si="2"/>
        <v>6</v>
      </c>
      <c r="E14" s="4" t="s">
        <v>9</v>
      </c>
      <c r="F14" s="28"/>
      <c r="G14" s="29" t="s">
        <v>635</v>
      </c>
      <c r="H14" s="29" t="s">
        <v>67</v>
      </c>
      <c r="I14" s="30">
        <f t="shared" si="1"/>
        <v>3250</v>
      </c>
      <c r="J14" s="30">
        <v>1300</v>
      </c>
      <c r="K14" s="1"/>
      <c r="L14" s="31">
        <f t="shared" si="0"/>
        <v>0</v>
      </c>
    </row>
    <row r="15" spans="1:12" ht="25.5">
      <c r="A15" s="24">
        <v>4</v>
      </c>
      <c r="B15" s="25" t="s">
        <v>73</v>
      </c>
      <c r="C15" s="26"/>
      <c r="D15" s="27">
        <f t="shared" si="2"/>
        <v>7</v>
      </c>
      <c r="E15" s="4" t="s">
        <v>8</v>
      </c>
      <c r="F15" s="28"/>
      <c r="G15" s="29" t="s">
        <v>635</v>
      </c>
      <c r="H15" s="29" t="s">
        <v>67</v>
      </c>
      <c r="I15" s="30">
        <f t="shared" si="1"/>
        <v>550</v>
      </c>
      <c r="J15" s="30">
        <v>220</v>
      </c>
      <c r="K15" s="1"/>
      <c r="L15" s="31">
        <f t="shared" si="0"/>
        <v>0</v>
      </c>
    </row>
    <row r="16" spans="1:12" ht="38.25">
      <c r="A16" s="24">
        <v>4</v>
      </c>
      <c r="B16" s="25" t="s">
        <v>74</v>
      </c>
      <c r="C16" s="26"/>
      <c r="D16" s="27">
        <f t="shared" si="2"/>
        <v>8</v>
      </c>
      <c r="E16" s="4" t="s">
        <v>7</v>
      </c>
      <c r="F16" s="28"/>
      <c r="G16" s="29" t="s">
        <v>635</v>
      </c>
      <c r="H16" s="29" t="s">
        <v>67</v>
      </c>
      <c r="I16" s="30">
        <f t="shared" si="1"/>
        <v>125</v>
      </c>
      <c r="J16" s="30">
        <v>50</v>
      </c>
      <c r="K16" s="1"/>
      <c r="L16" s="31">
        <f t="shared" si="0"/>
        <v>0</v>
      </c>
    </row>
    <row r="17" spans="1:12" ht="38.25">
      <c r="A17" s="24">
        <v>4</v>
      </c>
      <c r="B17" s="25" t="s">
        <v>75</v>
      </c>
      <c r="C17" s="26"/>
      <c r="D17" s="27">
        <f t="shared" si="2"/>
        <v>9</v>
      </c>
      <c r="E17" s="4" t="s">
        <v>6</v>
      </c>
      <c r="F17" s="28"/>
      <c r="G17" s="29" t="s">
        <v>635</v>
      </c>
      <c r="H17" s="29" t="s">
        <v>67</v>
      </c>
      <c r="I17" s="30">
        <f t="shared" si="1"/>
        <v>1625</v>
      </c>
      <c r="J17" s="30">
        <v>650</v>
      </c>
      <c r="K17" s="1"/>
      <c r="L17" s="31">
        <f t="shared" si="0"/>
        <v>0</v>
      </c>
    </row>
    <row r="18" spans="1:12" ht="38.25">
      <c r="A18" s="24">
        <v>4</v>
      </c>
      <c r="B18" s="25" t="s">
        <v>76</v>
      </c>
      <c r="C18" s="26"/>
      <c r="D18" s="27">
        <f t="shared" si="2"/>
        <v>10</v>
      </c>
      <c r="E18" s="4" t="s">
        <v>5</v>
      </c>
      <c r="F18" s="28"/>
      <c r="G18" s="29" t="s">
        <v>635</v>
      </c>
      <c r="H18" s="29" t="s">
        <v>67</v>
      </c>
      <c r="I18" s="30">
        <f t="shared" si="1"/>
        <v>175</v>
      </c>
      <c r="J18" s="30">
        <v>70</v>
      </c>
      <c r="K18" s="1"/>
      <c r="L18" s="31">
        <f t="shared" si="0"/>
        <v>0</v>
      </c>
    </row>
    <row r="19" spans="1:12" ht="38.25">
      <c r="A19" s="24">
        <v>4</v>
      </c>
      <c r="B19" s="25" t="s">
        <v>77</v>
      </c>
      <c r="C19" s="26"/>
      <c r="D19" s="27">
        <f t="shared" si="2"/>
        <v>11</v>
      </c>
      <c r="E19" s="4" t="s">
        <v>4</v>
      </c>
      <c r="F19" s="28"/>
      <c r="G19" s="29" t="s">
        <v>635</v>
      </c>
      <c r="H19" s="29" t="s">
        <v>67</v>
      </c>
      <c r="I19" s="30">
        <f t="shared" si="1"/>
        <v>125</v>
      </c>
      <c r="J19" s="30">
        <v>50</v>
      </c>
      <c r="K19" s="1"/>
      <c r="L19" s="31">
        <f t="shared" si="0"/>
        <v>0</v>
      </c>
    </row>
    <row r="20" spans="1:12" ht="38.25">
      <c r="A20" s="24">
        <v>4</v>
      </c>
      <c r="B20" s="25" t="s">
        <v>78</v>
      </c>
      <c r="C20" s="26"/>
      <c r="D20" s="27">
        <f t="shared" si="2"/>
        <v>12</v>
      </c>
      <c r="E20" s="4" t="s">
        <v>3</v>
      </c>
      <c r="F20" s="28"/>
      <c r="G20" s="29" t="s">
        <v>635</v>
      </c>
      <c r="H20" s="29" t="s">
        <v>67</v>
      </c>
      <c r="I20" s="30">
        <f t="shared" si="1"/>
        <v>2500</v>
      </c>
      <c r="J20" s="30">
        <v>1000</v>
      </c>
      <c r="K20" s="1"/>
      <c r="L20" s="31">
        <f t="shared" si="0"/>
        <v>0</v>
      </c>
    </row>
    <row r="21" spans="1:12" ht="38.25">
      <c r="A21" s="24">
        <v>4</v>
      </c>
      <c r="B21" s="25" t="s">
        <v>79</v>
      </c>
      <c r="C21" s="26"/>
      <c r="D21" s="27">
        <f t="shared" si="2"/>
        <v>13</v>
      </c>
      <c r="E21" s="4" t="s">
        <v>2</v>
      </c>
      <c r="F21" s="28"/>
      <c r="G21" s="29" t="s">
        <v>635</v>
      </c>
      <c r="H21" s="29" t="s">
        <v>67</v>
      </c>
      <c r="I21" s="30">
        <f t="shared" si="1"/>
        <v>125</v>
      </c>
      <c r="J21" s="30">
        <v>50</v>
      </c>
      <c r="K21" s="1"/>
      <c r="L21" s="31">
        <f t="shared" si="0"/>
        <v>0</v>
      </c>
    </row>
    <row r="22" spans="1:12" ht="38.25">
      <c r="A22" s="24">
        <v>4</v>
      </c>
      <c r="B22" s="25" t="s">
        <v>80</v>
      </c>
      <c r="C22" s="26"/>
      <c r="D22" s="27">
        <f t="shared" si="2"/>
        <v>14</v>
      </c>
      <c r="E22" s="4" t="s">
        <v>1</v>
      </c>
      <c r="F22" s="28"/>
      <c r="G22" s="29" t="s">
        <v>635</v>
      </c>
      <c r="H22" s="29" t="s">
        <v>67</v>
      </c>
      <c r="I22" s="30">
        <f t="shared" si="1"/>
        <v>375</v>
      </c>
      <c r="J22" s="30">
        <v>150</v>
      </c>
      <c r="K22" s="1"/>
      <c r="L22" s="31">
        <f t="shared" si="0"/>
        <v>0</v>
      </c>
    </row>
    <row r="23" spans="1:12" ht="25.5">
      <c r="A23" s="24">
        <v>4</v>
      </c>
      <c r="B23" s="25" t="s">
        <v>81</v>
      </c>
      <c r="C23" s="26"/>
      <c r="D23" s="27">
        <f t="shared" si="2"/>
        <v>15</v>
      </c>
      <c r="E23" s="4" t="s">
        <v>0</v>
      </c>
      <c r="F23" s="28"/>
      <c r="G23" s="29" t="s">
        <v>635</v>
      </c>
      <c r="H23" s="29" t="s">
        <v>67</v>
      </c>
      <c r="I23" s="30">
        <f t="shared" si="1"/>
        <v>625</v>
      </c>
      <c r="J23" s="30">
        <v>250</v>
      </c>
      <c r="K23" s="1"/>
      <c r="L23" s="31">
        <f t="shared" si="0"/>
        <v>0</v>
      </c>
    </row>
    <row r="24" spans="1:12" ht="25.5">
      <c r="A24" s="24">
        <v>4</v>
      </c>
      <c r="B24" s="25" t="s">
        <v>82</v>
      </c>
      <c r="C24" s="26"/>
      <c r="D24" s="27">
        <f t="shared" si="2"/>
        <v>16</v>
      </c>
      <c r="E24" s="4" t="s">
        <v>328</v>
      </c>
      <c r="F24" s="28"/>
      <c r="G24" s="29" t="s">
        <v>635</v>
      </c>
      <c r="H24" s="29" t="s">
        <v>67</v>
      </c>
      <c r="I24" s="30">
        <f t="shared" si="1"/>
        <v>250</v>
      </c>
      <c r="J24" s="30">
        <v>100</v>
      </c>
      <c r="K24" s="1"/>
      <c r="L24" s="31">
        <f t="shared" si="0"/>
        <v>0</v>
      </c>
    </row>
    <row r="25" spans="1:12" ht="25.5">
      <c r="A25" s="24">
        <v>4</v>
      </c>
      <c r="B25" s="25" t="s">
        <v>83</v>
      </c>
      <c r="C25" s="26"/>
      <c r="D25" s="27">
        <f t="shared" si="2"/>
        <v>17</v>
      </c>
      <c r="E25" s="4" t="s">
        <v>679</v>
      </c>
      <c r="F25" s="28"/>
      <c r="G25" s="29" t="s">
        <v>635</v>
      </c>
      <c r="H25" s="29" t="s">
        <v>67</v>
      </c>
      <c r="I25" s="30">
        <f t="shared" si="1"/>
        <v>500</v>
      </c>
      <c r="J25" s="30">
        <v>200</v>
      </c>
      <c r="K25" s="1"/>
      <c r="L25" s="31">
        <f t="shared" si="0"/>
        <v>0</v>
      </c>
    </row>
    <row r="26" spans="1:12" ht="25.5">
      <c r="A26" s="24">
        <v>4</v>
      </c>
      <c r="B26" s="25" t="s">
        <v>84</v>
      </c>
      <c r="C26" s="26"/>
      <c r="D26" s="27">
        <f t="shared" si="2"/>
        <v>18</v>
      </c>
      <c r="E26" s="4" t="s">
        <v>678</v>
      </c>
      <c r="F26" s="28"/>
      <c r="G26" s="29" t="s">
        <v>635</v>
      </c>
      <c r="H26" s="29" t="s">
        <v>67</v>
      </c>
      <c r="I26" s="30">
        <f t="shared" si="1"/>
        <v>750</v>
      </c>
      <c r="J26" s="30">
        <v>300</v>
      </c>
      <c r="K26" s="1"/>
      <c r="L26" s="31">
        <f t="shared" si="0"/>
        <v>0</v>
      </c>
    </row>
    <row r="27" spans="1:12" ht="25.5">
      <c r="A27" s="24">
        <v>4</v>
      </c>
      <c r="B27" s="25" t="s">
        <v>85</v>
      </c>
      <c r="C27" s="26"/>
      <c r="D27" s="27">
        <f t="shared" si="2"/>
        <v>19</v>
      </c>
      <c r="E27" s="4" t="s">
        <v>677</v>
      </c>
      <c r="F27" s="28"/>
      <c r="G27" s="29" t="s">
        <v>635</v>
      </c>
      <c r="H27" s="29" t="s">
        <v>67</v>
      </c>
      <c r="I27" s="30">
        <f t="shared" si="1"/>
        <v>3750</v>
      </c>
      <c r="J27" s="30">
        <v>1500</v>
      </c>
      <c r="K27" s="1"/>
      <c r="L27" s="31">
        <f t="shared" si="0"/>
        <v>0</v>
      </c>
    </row>
    <row r="28" spans="1:12" ht="25.5">
      <c r="A28" s="24">
        <v>4</v>
      </c>
      <c r="B28" s="25" t="s">
        <v>86</v>
      </c>
      <c r="C28" s="26"/>
      <c r="D28" s="27">
        <f t="shared" si="2"/>
        <v>20</v>
      </c>
      <c r="E28" s="4" t="s">
        <v>676</v>
      </c>
      <c r="F28" s="28"/>
      <c r="G28" s="29" t="s">
        <v>635</v>
      </c>
      <c r="H28" s="29" t="s">
        <v>67</v>
      </c>
      <c r="I28" s="30">
        <f t="shared" si="1"/>
        <v>375</v>
      </c>
      <c r="J28" s="30">
        <v>150</v>
      </c>
      <c r="K28" s="1"/>
      <c r="L28" s="31">
        <f t="shared" si="0"/>
        <v>0</v>
      </c>
    </row>
    <row r="29" spans="1:12" ht="25.5">
      <c r="A29" s="24">
        <v>4</v>
      </c>
      <c r="B29" s="25" t="s">
        <v>87</v>
      </c>
      <c r="C29" s="26"/>
      <c r="D29" s="27">
        <f t="shared" si="2"/>
        <v>21</v>
      </c>
      <c r="E29" s="4" t="s">
        <v>675</v>
      </c>
      <c r="F29" s="28"/>
      <c r="G29" s="29" t="s">
        <v>635</v>
      </c>
      <c r="H29" s="29" t="s">
        <v>67</v>
      </c>
      <c r="I29" s="30">
        <f t="shared" si="1"/>
        <v>500</v>
      </c>
      <c r="J29" s="30">
        <v>200</v>
      </c>
      <c r="K29" s="1"/>
      <c r="L29" s="31">
        <f t="shared" si="0"/>
        <v>0</v>
      </c>
    </row>
    <row r="30" spans="1:12" ht="25.5">
      <c r="A30" s="24">
        <v>4</v>
      </c>
      <c r="B30" s="25" t="s">
        <v>88</v>
      </c>
      <c r="C30" s="26"/>
      <c r="D30" s="27">
        <f t="shared" si="2"/>
        <v>22</v>
      </c>
      <c r="E30" s="4" t="s">
        <v>327</v>
      </c>
      <c r="F30" s="28"/>
      <c r="G30" s="29" t="s">
        <v>635</v>
      </c>
      <c r="H30" s="29" t="s">
        <v>67</v>
      </c>
      <c r="I30" s="30">
        <f t="shared" si="1"/>
        <v>375</v>
      </c>
      <c r="J30" s="30">
        <v>150</v>
      </c>
      <c r="K30" s="1"/>
      <c r="L30" s="31">
        <f t="shared" si="0"/>
        <v>0</v>
      </c>
    </row>
    <row r="31" spans="1:12" ht="25.5">
      <c r="A31" s="24">
        <v>4</v>
      </c>
      <c r="B31" s="25" t="s">
        <v>89</v>
      </c>
      <c r="C31" s="26"/>
      <c r="D31" s="27">
        <f t="shared" si="2"/>
        <v>23</v>
      </c>
      <c r="E31" s="4" t="s">
        <v>674</v>
      </c>
      <c r="F31" s="28"/>
      <c r="G31" s="29" t="s">
        <v>635</v>
      </c>
      <c r="H31" s="29" t="s">
        <v>67</v>
      </c>
      <c r="I31" s="30">
        <f t="shared" si="1"/>
        <v>3000</v>
      </c>
      <c r="J31" s="30">
        <v>1200</v>
      </c>
      <c r="K31" s="1"/>
      <c r="L31" s="31">
        <f t="shared" si="0"/>
        <v>0</v>
      </c>
    </row>
    <row r="32" spans="1:12" ht="25.5">
      <c r="A32" s="24">
        <v>4</v>
      </c>
      <c r="B32" s="25" t="s">
        <v>90</v>
      </c>
      <c r="C32" s="26"/>
      <c r="D32" s="27">
        <f t="shared" si="2"/>
        <v>24</v>
      </c>
      <c r="E32" s="4" t="s">
        <v>673</v>
      </c>
      <c r="F32" s="28"/>
      <c r="G32" s="29" t="s">
        <v>635</v>
      </c>
      <c r="H32" s="29" t="s">
        <v>67</v>
      </c>
      <c r="I32" s="30">
        <f t="shared" si="1"/>
        <v>125</v>
      </c>
      <c r="J32" s="30">
        <v>50</v>
      </c>
      <c r="K32" s="1"/>
      <c r="L32" s="31">
        <f t="shared" si="0"/>
        <v>0</v>
      </c>
    </row>
    <row r="33" spans="1:12" ht="25.5">
      <c r="A33" s="24">
        <v>4</v>
      </c>
      <c r="B33" s="25" t="s">
        <v>91</v>
      </c>
      <c r="C33" s="26"/>
      <c r="D33" s="27">
        <f t="shared" si="2"/>
        <v>25</v>
      </c>
      <c r="E33" s="4" t="s">
        <v>672</v>
      </c>
      <c r="F33" s="28"/>
      <c r="G33" s="29" t="s">
        <v>635</v>
      </c>
      <c r="H33" s="29" t="s">
        <v>67</v>
      </c>
      <c r="I33" s="30">
        <f t="shared" si="1"/>
        <v>250</v>
      </c>
      <c r="J33" s="30">
        <v>100</v>
      </c>
      <c r="K33" s="1"/>
      <c r="L33" s="31">
        <f t="shared" si="0"/>
        <v>0</v>
      </c>
    </row>
    <row r="34" spans="1:12" ht="25.5">
      <c r="A34" s="24">
        <v>4</v>
      </c>
      <c r="B34" s="25" t="s">
        <v>92</v>
      </c>
      <c r="C34" s="26"/>
      <c r="D34" s="27">
        <f t="shared" si="2"/>
        <v>26</v>
      </c>
      <c r="E34" s="4" t="s">
        <v>329</v>
      </c>
      <c r="F34" s="28"/>
      <c r="G34" s="29" t="s">
        <v>635</v>
      </c>
      <c r="H34" s="29" t="s">
        <v>67</v>
      </c>
      <c r="I34" s="30">
        <f t="shared" si="1"/>
        <v>500</v>
      </c>
      <c r="J34" s="30">
        <v>200</v>
      </c>
      <c r="K34" s="1"/>
      <c r="L34" s="31">
        <f t="shared" si="0"/>
        <v>0</v>
      </c>
    </row>
    <row r="35" spans="1:12" ht="25.5">
      <c r="A35" s="24">
        <v>4</v>
      </c>
      <c r="B35" s="25" t="s">
        <v>93</v>
      </c>
      <c r="C35" s="26"/>
      <c r="D35" s="27">
        <f t="shared" si="2"/>
        <v>27</v>
      </c>
      <c r="E35" s="4" t="s">
        <v>671</v>
      </c>
      <c r="F35" s="28"/>
      <c r="G35" s="29" t="s">
        <v>635</v>
      </c>
      <c r="H35" s="29" t="s">
        <v>67</v>
      </c>
      <c r="I35" s="30">
        <f t="shared" si="1"/>
        <v>250</v>
      </c>
      <c r="J35" s="30">
        <v>100</v>
      </c>
      <c r="K35" s="1"/>
      <c r="L35" s="31">
        <f t="shared" si="0"/>
        <v>0</v>
      </c>
    </row>
    <row r="36" spans="1:12" ht="25.5">
      <c r="A36" s="24">
        <v>4</v>
      </c>
      <c r="B36" s="25" t="s">
        <v>94</v>
      </c>
      <c r="C36" s="26"/>
      <c r="D36" s="27">
        <f t="shared" si="2"/>
        <v>28</v>
      </c>
      <c r="E36" s="4" t="s">
        <v>670</v>
      </c>
      <c r="F36" s="28"/>
      <c r="G36" s="29" t="s">
        <v>635</v>
      </c>
      <c r="H36" s="29" t="s">
        <v>67</v>
      </c>
      <c r="I36" s="30">
        <f t="shared" si="1"/>
        <v>250</v>
      </c>
      <c r="J36" s="30">
        <v>100</v>
      </c>
      <c r="K36" s="1"/>
      <c r="L36" s="31">
        <f t="shared" si="0"/>
        <v>0</v>
      </c>
    </row>
    <row r="37" spans="1:12" ht="38.25">
      <c r="A37" s="24">
        <v>4</v>
      </c>
      <c r="B37" s="25" t="s">
        <v>95</v>
      </c>
      <c r="C37" s="26"/>
      <c r="D37" s="27">
        <f t="shared" si="2"/>
        <v>29</v>
      </c>
      <c r="E37" s="4" t="s">
        <v>669</v>
      </c>
      <c r="F37" s="28"/>
      <c r="G37" s="29" t="s">
        <v>635</v>
      </c>
      <c r="H37" s="29" t="s">
        <v>67</v>
      </c>
      <c r="I37" s="30">
        <f t="shared" si="1"/>
        <v>500</v>
      </c>
      <c r="J37" s="30">
        <v>200</v>
      </c>
      <c r="K37" s="1"/>
      <c r="L37" s="31">
        <f t="shared" si="0"/>
        <v>0</v>
      </c>
    </row>
    <row r="38" spans="1:12" ht="38.25">
      <c r="A38" s="24">
        <v>4</v>
      </c>
      <c r="B38" s="25" t="s">
        <v>96</v>
      </c>
      <c r="C38" s="26"/>
      <c r="D38" s="27">
        <f t="shared" si="2"/>
        <v>30</v>
      </c>
      <c r="E38" s="4" t="s">
        <v>330</v>
      </c>
      <c r="F38" s="28"/>
      <c r="G38" s="29" t="s">
        <v>635</v>
      </c>
      <c r="H38" s="29" t="s">
        <v>67</v>
      </c>
      <c r="I38" s="30">
        <f t="shared" si="1"/>
        <v>500</v>
      </c>
      <c r="J38" s="30">
        <v>200</v>
      </c>
      <c r="K38" s="1"/>
      <c r="L38" s="31">
        <f t="shared" si="0"/>
        <v>0</v>
      </c>
    </row>
    <row r="39" spans="1:12" ht="25.5">
      <c r="A39" s="24">
        <v>4</v>
      </c>
      <c r="B39" s="25" t="s">
        <v>97</v>
      </c>
      <c r="C39" s="26"/>
      <c r="D39" s="27">
        <f t="shared" si="2"/>
        <v>31</v>
      </c>
      <c r="E39" s="4" t="s">
        <v>16</v>
      </c>
      <c r="F39" s="28"/>
      <c r="G39" s="29" t="s">
        <v>635</v>
      </c>
      <c r="H39" s="29" t="s">
        <v>67</v>
      </c>
      <c r="I39" s="30">
        <f t="shared" si="1"/>
        <v>625</v>
      </c>
      <c r="J39" s="30">
        <v>250</v>
      </c>
      <c r="K39" s="1"/>
      <c r="L39" s="31">
        <f t="shared" si="0"/>
        <v>0</v>
      </c>
    </row>
    <row r="40" spans="1:12" ht="25.5">
      <c r="A40" s="24">
        <v>4</v>
      </c>
      <c r="B40" s="25" t="s">
        <v>98</v>
      </c>
      <c r="C40" s="26"/>
      <c r="D40" s="27">
        <f t="shared" si="2"/>
        <v>32</v>
      </c>
      <c r="E40" s="4" t="s">
        <v>630</v>
      </c>
      <c r="F40" s="28"/>
      <c r="G40" s="29" t="s">
        <v>635</v>
      </c>
      <c r="H40" s="29" t="s">
        <v>67</v>
      </c>
      <c r="I40" s="30">
        <f t="shared" si="1"/>
        <v>250</v>
      </c>
      <c r="J40" s="30">
        <v>100</v>
      </c>
      <c r="K40" s="1"/>
      <c r="L40" s="31">
        <f t="shared" si="0"/>
        <v>0</v>
      </c>
    </row>
    <row r="41" spans="1:12" ht="12.75">
      <c r="A41" s="24">
        <v>4</v>
      </c>
      <c r="B41" s="25" t="s">
        <v>99</v>
      </c>
      <c r="C41" s="26"/>
      <c r="D41" s="27">
        <f t="shared" si="2"/>
        <v>33</v>
      </c>
      <c r="E41" s="4" t="s">
        <v>100</v>
      </c>
      <c r="F41" s="28"/>
      <c r="G41" s="29" t="s">
        <v>635</v>
      </c>
      <c r="H41" s="29" t="s">
        <v>67</v>
      </c>
      <c r="I41" s="30">
        <f t="shared" si="1"/>
        <v>5000</v>
      </c>
      <c r="J41" s="30">
        <v>2000</v>
      </c>
      <c r="K41" s="1"/>
      <c r="L41" s="31">
        <f t="shared" si="0"/>
        <v>0</v>
      </c>
    </row>
    <row r="42" spans="1:12" ht="12.75">
      <c r="A42" s="24">
        <v>4</v>
      </c>
      <c r="B42" s="25" t="s">
        <v>101</v>
      </c>
      <c r="C42" s="26"/>
      <c r="D42" s="27">
        <f t="shared" si="2"/>
        <v>34</v>
      </c>
      <c r="E42" s="4" t="s">
        <v>102</v>
      </c>
      <c r="F42" s="28"/>
      <c r="G42" s="29" t="s">
        <v>635</v>
      </c>
      <c r="H42" s="29" t="s">
        <v>67</v>
      </c>
      <c r="I42" s="30">
        <f t="shared" si="1"/>
        <v>1500</v>
      </c>
      <c r="J42" s="30">
        <v>600</v>
      </c>
      <c r="K42" s="1"/>
      <c r="L42" s="31">
        <f t="shared" si="0"/>
        <v>0</v>
      </c>
    </row>
    <row r="43" spans="1:12" ht="63.75">
      <c r="A43" s="24">
        <v>4</v>
      </c>
      <c r="B43" s="25" t="s">
        <v>103</v>
      </c>
      <c r="C43" s="26"/>
      <c r="D43" s="27">
        <f t="shared" si="2"/>
        <v>35</v>
      </c>
      <c r="E43" s="4" t="s">
        <v>331</v>
      </c>
      <c r="F43" s="28"/>
      <c r="G43" s="29" t="s">
        <v>635</v>
      </c>
      <c r="H43" s="29" t="s">
        <v>67</v>
      </c>
      <c r="I43" s="30">
        <f t="shared" si="1"/>
        <v>1250</v>
      </c>
      <c r="J43" s="30">
        <v>500</v>
      </c>
      <c r="K43" s="1"/>
      <c r="L43" s="31">
        <f t="shared" si="0"/>
        <v>0</v>
      </c>
    </row>
    <row r="44" spans="1:12" ht="114.75">
      <c r="A44" s="24">
        <v>4</v>
      </c>
      <c r="B44" s="25" t="s">
        <v>104</v>
      </c>
      <c r="C44" s="26"/>
      <c r="D44" s="27">
        <f t="shared" si="2"/>
        <v>36</v>
      </c>
      <c r="E44" s="4" t="s">
        <v>646</v>
      </c>
      <c r="F44" s="28"/>
      <c r="G44" s="14" t="s">
        <v>636</v>
      </c>
      <c r="H44" s="29" t="s">
        <v>67</v>
      </c>
      <c r="I44" s="30">
        <f t="shared" si="1"/>
        <v>250</v>
      </c>
      <c r="J44" s="30">
        <v>100</v>
      </c>
      <c r="K44" s="1"/>
      <c r="L44" s="31">
        <f t="shared" si="0"/>
        <v>0</v>
      </c>
    </row>
    <row r="45" spans="1:12" ht="114.75">
      <c r="A45" s="24">
        <v>4</v>
      </c>
      <c r="B45" s="25" t="s">
        <v>105</v>
      </c>
      <c r="C45" s="26"/>
      <c r="D45" s="27">
        <f t="shared" si="2"/>
        <v>37</v>
      </c>
      <c r="E45" s="4" t="s">
        <v>647</v>
      </c>
      <c r="F45" s="28"/>
      <c r="G45" s="29" t="s">
        <v>635</v>
      </c>
      <c r="H45" s="29" t="s">
        <v>67</v>
      </c>
      <c r="I45" s="30">
        <f t="shared" si="1"/>
        <v>250</v>
      </c>
      <c r="J45" s="30">
        <v>100</v>
      </c>
      <c r="K45" s="1"/>
      <c r="L45" s="31">
        <f t="shared" si="0"/>
        <v>0</v>
      </c>
    </row>
    <row r="46" spans="1:12" ht="114.75">
      <c r="A46" s="24">
        <v>4</v>
      </c>
      <c r="B46" s="25" t="s">
        <v>106</v>
      </c>
      <c r="C46" s="26"/>
      <c r="D46" s="27">
        <f t="shared" si="2"/>
        <v>38</v>
      </c>
      <c r="E46" s="4" t="s">
        <v>648</v>
      </c>
      <c r="F46" s="28"/>
      <c r="G46" s="29" t="s">
        <v>635</v>
      </c>
      <c r="H46" s="29" t="s">
        <v>67</v>
      </c>
      <c r="I46" s="30">
        <f t="shared" si="1"/>
        <v>375</v>
      </c>
      <c r="J46" s="30">
        <v>150</v>
      </c>
      <c r="K46" s="1"/>
      <c r="L46" s="31">
        <f t="shared" si="0"/>
        <v>0</v>
      </c>
    </row>
    <row r="47" spans="1:12" ht="114.75">
      <c r="A47" s="24">
        <v>4</v>
      </c>
      <c r="B47" s="25" t="s">
        <v>107</v>
      </c>
      <c r="C47" s="26"/>
      <c r="D47" s="27">
        <f t="shared" si="2"/>
        <v>39</v>
      </c>
      <c r="E47" s="4" t="s">
        <v>649</v>
      </c>
      <c r="F47" s="28"/>
      <c r="G47" s="29" t="s">
        <v>635</v>
      </c>
      <c r="H47" s="29" t="s">
        <v>67</v>
      </c>
      <c r="I47" s="30">
        <f t="shared" si="1"/>
        <v>250</v>
      </c>
      <c r="J47" s="30">
        <v>100</v>
      </c>
      <c r="K47" s="1"/>
      <c r="L47" s="31">
        <f t="shared" si="0"/>
        <v>0</v>
      </c>
    </row>
    <row r="48" spans="1:12" ht="114.75">
      <c r="A48" s="24">
        <v>4</v>
      </c>
      <c r="B48" s="25" t="s">
        <v>108</v>
      </c>
      <c r="C48" s="26"/>
      <c r="D48" s="27">
        <f t="shared" si="2"/>
        <v>40</v>
      </c>
      <c r="E48" s="4" t="s">
        <v>650</v>
      </c>
      <c r="F48" s="28"/>
      <c r="G48" s="29" t="s">
        <v>635</v>
      </c>
      <c r="H48" s="29" t="s">
        <v>67</v>
      </c>
      <c r="I48" s="30">
        <f t="shared" si="1"/>
        <v>250</v>
      </c>
      <c r="J48" s="30">
        <v>100</v>
      </c>
      <c r="K48" s="1"/>
      <c r="L48" s="31">
        <f t="shared" si="0"/>
        <v>0</v>
      </c>
    </row>
    <row r="49" spans="1:12" ht="114.75">
      <c r="A49" s="24">
        <v>4</v>
      </c>
      <c r="B49" s="25" t="s">
        <v>109</v>
      </c>
      <c r="C49" s="26"/>
      <c r="D49" s="27">
        <f t="shared" si="2"/>
        <v>41</v>
      </c>
      <c r="E49" s="4" t="s">
        <v>651</v>
      </c>
      <c r="F49" s="28"/>
      <c r="G49" s="29" t="s">
        <v>635</v>
      </c>
      <c r="H49" s="29" t="s">
        <v>67</v>
      </c>
      <c r="I49" s="30">
        <f t="shared" si="1"/>
        <v>125</v>
      </c>
      <c r="J49" s="30">
        <v>50</v>
      </c>
      <c r="K49" s="1"/>
      <c r="L49" s="31">
        <f t="shared" si="0"/>
        <v>0</v>
      </c>
    </row>
    <row r="50" spans="1:12" ht="114.75">
      <c r="A50" s="24">
        <v>4</v>
      </c>
      <c r="B50" s="25" t="s">
        <v>110</v>
      </c>
      <c r="C50" s="26"/>
      <c r="D50" s="27">
        <f t="shared" si="2"/>
        <v>42</v>
      </c>
      <c r="E50" s="4" t="s">
        <v>652</v>
      </c>
      <c r="F50" s="28"/>
      <c r="G50" s="29" t="s">
        <v>635</v>
      </c>
      <c r="H50" s="29" t="s">
        <v>67</v>
      </c>
      <c r="I50" s="30">
        <f t="shared" si="1"/>
        <v>125</v>
      </c>
      <c r="J50" s="30">
        <v>50</v>
      </c>
      <c r="K50" s="1"/>
      <c r="L50" s="31">
        <f t="shared" si="0"/>
        <v>0</v>
      </c>
    </row>
    <row r="51" spans="1:12" ht="114.75">
      <c r="A51" s="24">
        <v>4</v>
      </c>
      <c r="B51" s="25" t="s">
        <v>111</v>
      </c>
      <c r="C51" s="26"/>
      <c r="D51" s="27">
        <f t="shared" si="2"/>
        <v>43</v>
      </c>
      <c r="E51" s="4" t="s">
        <v>653</v>
      </c>
      <c r="F51" s="28"/>
      <c r="G51" s="14" t="s">
        <v>636</v>
      </c>
      <c r="H51" s="29" t="s">
        <v>67</v>
      </c>
      <c r="I51" s="30">
        <f t="shared" si="1"/>
        <v>250</v>
      </c>
      <c r="J51" s="30">
        <v>100</v>
      </c>
      <c r="K51" s="1"/>
      <c r="L51" s="31">
        <f t="shared" si="0"/>
        <v>0</v>
      </c>
    </row>
    <row r="52" spans="1:12" ht="114.75">
      <c r="A52" s="24">
        <v>4</v>
      </c>
      <c r="B52" s="25" t="s">
        <v>112</v>
      </c>
      <c r="C52" s="26"/>
      <c r="D52" s="27">
        <f t="shared" si="2"/>
        <v>44</v>
      </c>
      <c r="E52" s="4" t="s">
        <v>654</v>
      </c>
      <c r="F52" s="28"/>
      <c r="G52" s="29" t="s">
        <v>635</v>
      </c>
      <c r="H52" s="29" t="s">
        <v>67</v>
      </c>
      <c r="I52" s="30">
        <f t="shared" si="1"/>
        <v>250</v>
      </c>
      <c r="J52" s="30">
        <v>100</v>
      </c>
      <c r="K52" s="1"/>
      <c r="L52" s="31">
        <f t="shared" si="0"/>
        <v>0</v>
      </c>
    </row>
    <row r="53" spans="1:12" ht="141.75">
      <c r="A53" s="24">
        <v>4</v>
      </c>
      <c r="B53" s="25" t="s">
        <v>113</v>
      </c>
      <c r="C53" s="26"/>
      <c r="D53" s="27">
        <f t="shared" si="2"/>
        <v>45</v>
      </c>
      <c r="E53" s="4" t="s">
        <v>21</v>
      </c>
      <c r="F53" s="28"/>
      <c r="G53" s="29" t="s">
        <v>635</v>
      </c>
      <c r="H53" s="29" t="s">
        <v>67</v>
      </c>
      <c r="I53" s="30">
        <f t="shared" si="1"/>
        <v>1250</v>
      </c>
      <c r="J53" s="30">
        <v>500</v>
      </c>
      <c r="K53" s="1"/>
      <c r="L53" s="31">
        <f t="shared" si="0"/>
        <v>0</v>
      </c>
    </row>
    <row r="54" spans="1:12" ht="141.75">
      <c r="A54" s="24">
        <v>4</v>
      </c>
      <c r="B54" s="25" t="s">
        <v>114</v>
      </c>
      <c r="C54" s="26"/>
      <c r="D54" s="27">
        <f t="shared" si="2"/>
        <v>46</v>
      </c>
      <c r="E54" s="4" t="s">
        <v>22</v>
      </c>
      <c r="F54" s="28"/>
      <c r="G54" s="29" t="s">
        <v>635</v>
      </c>
      <c r="H54" s="29" t="s">
        <v>67</v>
      </c>
      <c r="I54" s="30">
        <f t="shared" si="1"/>
        <v>1750</v>
      </c>
      <c r="J54" s="30">
        <v>700</v>
      </c>
      <c r="K54" s="1"/>
      <c r="L54" s="31">
        <f t="shared" si="0"/>
        <v>0</v>
      </c>
    </row>
    <row r="55" spans="1:12" ht="141.75">
      <c r="A55" s="24">
        <v>4</v>
      </c>
      <c r="B55" s="25" t="s">
        <v>115</v>
      </c>
      <c r="C55" s="26"/>
      <c r="D55" s="27">
        <f t="shared" si="2"/>
        <v>47</v>
      </c>
      <c r="E55" s="4" t="s">
        <v>23</v>
      </c>
      <c r="F55" s="28"/>
      <c r="G55" s="29" t="s">
        <v>635</v>
      </c>
      <c r="H55" s="29" t="s">
        <v>67</v>
      </c>
      <c r="I55" s="30">
        <f t="shared" si="1"/>
        <v>750</v>
      </c>
      <c r="J55" s="30">
        <v>300</v>
      </c>
      <c r="K55" s="1"/>
      <c r="L55" s="31">
        <f t="shared" si="0"/>
        <v>0</v>
      </c>
    </row>
    <row r="56" spans="1:12" ht="141.75">
      <c r="A56" s="24">
        <v>4</v>
      </c>
      <c r="B56" s="25" t="s">
        <v>116</v>
      </c>
      <c r="C56" s="26"/>
      <c r="D56" s="27">
        <f t="shared" si="2"/>
        <v>48</v>
      </c>
      <c r="E56" s="4" t="s">
        <v>24</v>
      </c>
      <c r="F56" s="28"/>
      <c r="G56" s="29" t="s">
        <v>635</v>
      </c>
      <c r="H56" s="29" t="s">
        <v>67</v>
      </c>
      <c r="I56" s="30">
        <f t="shared" si="1"/>
        <v>1250</v>
      </c>
      <c r="J56" s="30">
        <v>500</v>
      </c>
      <c r="K56" s="1"/>
      <c r="L56" s="31">
        <f t="shared" si="0"/>
        <v>0</v>
      </c>
    </row>
    <row r="57" spans="1:12" ht="141.75">
      <c r="A57" s="24">
        <v>4</v>
      </c>
      <c r="B57" s="25" t="s">
        <v>117</v>
      </c>
      <c r="C57" s="26"/>
      <c r="D57" s="27">
        <f t="shared" si="2"/>
        <v>49</v>
      </c>
      <c r="E57" s="4" t="s">
        <v>25</v>
      </c>
      <c r="F57" s="28"/>
      <c r="G57" s="29" t="s">
        <v>635</v>
      </c>
      <c r="H57" s="29" t="s">
        <v>67</v>
      </c>
      <c r="I57" s="30">
        <f t="shared" si="1"/>
        <v>1250</v>
      </c>
      <c r="J57" s="30">
        <v>500</v>
      </c>
      <c r="K57" s="1"/>
      <c r="L57" s="31">
        <f t="shared" si="0"/>
        <v>0</v>
      </c>
    </row>
    <row r="58" spans="1:12" ht="141.75">
      <c r="A58" s="24">
        <v>4</v>
      </c>
      <c r="B58" s="25" t="s">
        <v>118</v>
      </c>
      <c r="C58" s="26"/>
      <c r="D58" s="27">
        <f t="shared" si="2"/>
        <v>50</v>
      </c>
      <c r="E58" s="4" t="s">
        <v>26</v>
      </c>
      <c r="F58" s="28"/>
      <c r="G58" s="29" t="s">
        <v>635</v>
      </c>
      <c r="H58" s="29" t="s">
        <v>67</v>
      </c>
      <c r="I58" s="30">
        <f t="shared" si="1"/>
        <v>625</v>
      </c>
      <c r="J58" s="30">
        <v>250</v>
      </c>
      <c r="K58" s="1"/>
      <c r="L58" s="31">
        <f t="shared" si="0"/>
        <v>0</v>
      </c>
    </row>
    <row r="59" spans="1:12" ht="141.75">
      <c r="A59" s="24">
        <v>4</v>
      </c>
      <c r="B59" s="25" t="s">
        <v>119</v>
      </c>
      <c r="C59" s="26"/>
      <c r="D59" s="27">
        <f t="shared" si="2"/>
        <v>51</v>
      </c>
      <c r="E59" s="4" t="s">
        <v>27</v>
      </c>
      <c r="F59" s="28"/>
      <c r="G59" s="29" t="s">
        <v>635</v>
      </c>
      <c r="H59" s="29" t="s">
        <v>67</v>
      </c>
      <c r="I59" s="30">
        <f t="shared" si="1"/>
        <v>375</v>
      </c>
      <c r="J59" s="30">
        <v>150</v>
      </c>
      <c r="K59" s="1"/>
      <c r="L59" s="31">
        <f t="shared" si="0"/>
        <v>0</v>
      </c>
    </row>
    <row r="60" spans="1:12" ht="141.75">
      <c r="A60" s="24">
        <v>4</v>
      </c>
      <c r="B60" s="25" t="s">
        <v>120</v>
      </c>
      <c r="C60" s="26"/>
      <c r="D60" s="27">
        <f t="shared" si="2"/>
        <v>52</v>
      </c>
      <c r="E60" s="4" t="s">
        <v>28</v>
      </c>
      <c r="F60" s="28"/>
      <c r="G60" s="14" t="s">
        <v>636</v>
      </c>
      <c r="H60" s="29" t="s">
        <v>67</v>
      </c>
      <c r="I60" s="30">
        <f t="shared" si="1"/>
        <v>1250</v>
      </c>
      <c r="J60" s="30">
        <v>500</v>
      </c>
      <c r="K60" s="1"/>
      <c r="L60" s="31">
        <f t="shared" si="0"/>
        <v>0</v>
      </c>
    </row>
    <row r="61" spans="1:12" ht="141.75">
      <c r="A61" s="24">
        <v>4</v>
      </c>
      <c r="B61" s="25" t="s">
        <v>121</v>
      </c>
      <c r="C61" s="26"/>
      <c r="D61" s="27">
        <f t="shared" si="2"/>
        <v>53</v>
      </c>
      <c r="E61" s="4" t="s">
        <v>29</v>
      </c>
      <c r="F61" s="28"/>
      <c r="G61" s="29" t="s">
        <v>635</v>
      </c>
      <c r="H61" s="29" t="s">
        <v>67</v>
      </c>
      <c r="I61" s="30">
        <f t="shared" si="1"/>
        <v>1250</v>
      </c>
      <c r="J61" s="30">
        <v>500</v>
      </c>
      <c r="K61" s="1"/>
      <c r="L61" s="31">
        <f t="shared" si="0"/>
        <v>0</v>
      </c>
    </row>
    <row r="62" spans="1:12" ht="141.75">
      <c r="A62" s="24">
        <v>4</v>
      </c>
      <c r="B62" s="25" t="s">
        <v>122</v>
      </c>
      <c r="C62" s="26"/>
      <c r="D62" s="27">
        <f t="shared" si="2"/>
        <v>54</v>
      </c>
      <c r="E62" s="4" t="s">
        <v>30</v>
      </c>
      <c r="F62" s="28"/>
      <c r="G62" s="29" t="s">
        <v>635</v>
      </c>
      <c r="H62" s="29" t="s">
        <v>67</v>
      </c>
      <c r="I62" s="30">
        <f t="shared" si="1"/>
        <v>500</v>
      </c>
      <c r="J62" s="30">
        <v>200</v>
      </c>
      <c r="K62" s="1"/>
      <c r="L62" s="31">
        <f t="shared" si="0"/>
        <v>0</v>
      </c>
    </row>
    <row r="63" spans="1:12" ht="25.5">
      <c r="A63" s="24">
        <v>4</v>
      </c>
      <c r="B63" s="25" t="s">
        <v>123</v>
      </c>
      <c r="C63" s="26"/>
      <c r="D63" s="27">
        <f t="shared" si="2"/>
        <v>55</v>
      </c>
      <c r="E63" s="4" t="s">
        <v>332</v>
      </c>
      <c r="F63" s="28"/>
      <c r="G63" s="29" t="s">
        <v>635</v>
      </c>
      <c r="H63" s="29" t="s">
        <v>67</v>
      </c>
      <c r="I63" s="30">
        <f t="shared" si="1"/>
        <v>250</v>
      </c>
      <c r="J63" s="30">
        <v>100</v>
      </c>
      <c r="K63" s="1"/>
      <c r="L63" s="31">
        <f t="shared" si="0"/>
        <v>0</v>
      </c>
    </row>
    <row r="64" spans="1:12" ht="25.5">
      <c r="A64" s="24">
        <v>4</v>
      </c>
      <c r="B64" s="25" t="s">
        <v>124</v>
      </c>
      <c r="C64" s="26"/>
      <c r="D64" s="27">
        <f t="shared" si="2"/>
        <v>56</v>
      </c>
      <c r="E64" s="4" t="s">
        <v>333</v>
      </c>
      <c r="F64" s="28"/>
      <c r="G64" s="29" t="s">
        <v>635</v>
      </c>
      <c r="H64" s="29" t="s">
        <v>67</v>
      </c>
      <c r="I64" s="30">
        <f t="shared" si="1"/>
        <v>500</v>
      </c>
      <c r="J64" s="30">
        <v>200</v>
      </c>
      <c r="K64" s="1"/>
      <c r="L64" s="31">
        <f t="shared" si="0"/>
        <v>0</v>
      </c>
    </row>
    <row r="65" spans="1:12" ht="25.5">
      <c r="A65" s="24">
        <v>4</v>
      </c>
      <c r="B65" s="25" t="s">
        <v>125</v>
      </c>
      <c r="C65" s="26"/>
      <c r="D65" s="27">
        <f t="shared" si="2"/>
        <v>57</v>
      </c>
      <c r="E65" s="4" t="s">
        <v>334</v>
      </c>
      <c r="F65" s="28"/>
      <c r="G65" s="29" t="s">
        <v>635</v>
      </c>
      <c r="H65" s="29" t="s">
        <v>67</v>
      </c>
      <c r="I65" s="30">
        <f t="shared" si="1"/>
        <v>375</v>
      </c>
      <c r="J65" s="30">
        <v>150</v>
      </c>
      <c r="K65" s="1"/>
      <c r="L65" s="31">
        <f t="shared" si="0"/>
        <v>0</v>
      </c>
    </row>
    <row r="66" spans="1:12" ht="38.25">
      <c r="A66" s="24">
        <v>4</v>
      </c>
      <c r="B66" s="25" t="s">
        <v>126</v>
      </c>
      <c r="C66" s="26"/>
      <c r="D66" s="27">
        <f t="shared" si="2"/>
        <v>58</v>
      </c>
      <c r="E66" s="4" t="s">
        <v>335</v>
      </c>
      <c r="F66" s="28"/>
      <c r="G66" s="29" t="s">
        <v>635</v>
      </c>
      <c r="H66" s="29" t="s">
        <v>67</v>
      </c>
      <c r="I66" s="30">
        <f t="shared" si="1"/>
        <v>1000</v>
      </c>
      <c r="J66" s="30">
        <v>400</v>
      </c>
      <c r="K66" s="1"/>
      <c r="L66" s="31">
        <f t="shared" si="0"/>
        <v>0</v>
      </c>
    </row>
    <row r="67" spans="1:12" ht="38.25">
      <c r="A67" s="24">
        <v>4</v>
      </c>
      <c r="B67" s="25" t="s">
        <v>127</v>
      </c>
      <c r="C67" s="26"/>
      <c r="D67" s="27">
        <f t="shared" si="2"/>
        <v>59</v>
      </c>
      <c r="E67" s="4" t="s">
        <v>15</v>
      </c>
      <c r="F67" s="28"/>
      <c r="G67" s="29" t="s">
        <v>635</v>
      </c>
      <c r="H67" s="29" t="s">
        <v>67</v>
      </c>
      <c r="I67" s="30">
        <f t="shared" si="1"/>
        <v>125</v>
      </c>
      <c r="J67" s="30">
        <v>50</v>
      </c>
      <c r="K67" s="1"/>
      <c r="L67" s="31">
        <f t="shared" si="0"/>
        <v>0</v>
      </c>
    </row>
    <row r="68" spans="1:12" ht="38.25">
      <c r="A68" s="24">
        <v>4</v>
      </c>
      <c r="B68" s="25" t="s">
        <v>128</v>
      </c>
      <c r="C68" s="26"/>
      <c r="D68" s="27">
        <f t="shared" si="2"/>
        <v>60</v>
      </c>
      <c r="E68" s="4" t="s">
        <v>336</v>
      </c>
      <c r="F68" s="28"/>
      <c r="G68" s="29" t="s">
        <v>635</v>
      </c>
      <c r="H68" s="29" t="s">
        <v>67</v>
      </c>
      <c r="I68" s="30">
        <f t="shared" si="1"/>
        <v>625</v>
      </c>
      <c r="J68" s="30">
        <v>250</v>
      </c>
      <c r="K68" s="1"/>
      <c r="L68" s="31">
        <f t="shared" si="0"/>
        <v>0</v>
      </c>
    </row>
    <row r="69" spans="1:12" ht="63.75">
      <c r="A69" s="24">
        <v>4</v>
      </c>
      <c r="B69" s="25" t="s">
        <v>129</v>
      </c>
      <c r="C69" s="26"/>
      <c r="D69" s="27">
        <f t="shared" si="2"/>
        <v>61</v>
      </c>
      <c r="E69" s="4" t="s">
        <v>633</v>
      </c>
      <c r="F69" s="28"/>
      <c r="G69" s="29" t="s">
        <v>635</v>
      </c>
      <c r="H69" s="29" t="s">
        <v>67</v>
      </c>
      <c r="I69" s="30">
        <f t="shared" si="1"/>
        <v>125</v>
      </c>
      <c r="J69" s="30">
        <v>50</v>
      </c>
      <c r="K69" s="1"/>
      <c r="L69" s="31">
        <f t="shared" si="0"/>
        <v>0</v>
      </c>
    </row>
    <row r="70" spans="1:12" ht="76.5">
      <c r="A70" s="24">
        <v>4</v>
      </c>
      <c r="B70" s="25" t="s">
        <v>130</v>
      </c>
      <c r="C70" s="26"/>
      <c r="D70" s="27">
        <f t="shared" si="2"/>
        <v>62</v>
      </c>
      <c r="E70" s="4" t="s">
        <v>58</v>
      </c>
      <c r="F70" s="28"/>
      <c r="G70" s="29" t="s">
        <v>635</v>
      </c>
      <c r="H70" s="29" t="s">
        <v>67</v>
      </c>
      <c r="I70" s="30">
        <f t="shared" si="1"/>
        <v>250</v>
      </c>
      <c r="J70" s="30">
        <v>100</v>
      </c>
      <c r="K70" s="1"/>
      <c r="L70" s="31">
        <f t="shared" si="0"/>
        <v>0</v>
      </c>
    </row>
    <row r="71" spans="1:12" ht="63.75">
      <c r="A71" s="24">
        <v>4</v>
      </c>
      <c r="B71" s="25" t="s">
        <v>131</v>
      </c>
      <c r="C71" s="26"/>
      <c r="D71" s="27">
        <f t="shared" si="2"/>
        <v>63</v>
      </c>
      <c r="E71" s="4" t="s">
        <v>337</v>
      </c>
      <c r="F71" s="28"/>
      <c r="G71" s="29" t="s">
        <v>635</v>
      </c>
      <c r="H71" s="29" t="s">
        <v>67</v>
      </c>
      <c r="I71" s="30">
        <f t="shared" si="1"/>
        <v>1250</v>
      </c>
      <c r="J71" s="30">
        <v>500</v>
      </c>
      <c r="K71" s="1"/>
      <c r="L71" s="31">
        <f t="shared" si="0"/>
        <v>0</v>
      </c>
    </row>
    <row r="72" spans="1:12" ht="63.75">
      <c r="A72" s="24">
        <v>4</v>
      </c>
      <c r="B72" s="25" t="s">
        <v>132</v>
      </c>
      <c r="C72" s="26"/>
      <c r="D72" s="27">
        <f t="shared" si="2"/>
        <v>64</v>
      </c>
      <c r="E72" s="4" t="s">
        <v>338</v>
      </c>
      <c r="F72" s="28"/>
      <c r="G72" s="29" t="s">
        <v>635</v>
      </c>
      <c r="H72" s="29" t="s">
        <v>67</v>
      </c>
      <c r="I72" s="30">
        <f t="shared" si="1"/>
        <v>375</v>
      </c>
      <c r="J72" s="30">
        <v>150</v>
      </c>
      <c r="K72" s="1"/>
      <c r="L72" s="31">
        <f t="shared" si="0"/>
        <v>0</v>
      </c>
    </row>
    <row r="73" spans="1:12" ht="51">
      <c r="A73" s="24">
        <v>4</v>
      </c>
      <c r="B73" s="25" t="s">
        <v>133</v>
      </c>
      <c r="C73" s="26"/>
      <c r="D73" s="27">
        <f t="shared" si="2"/>
        <v>65</v>
      </c>
      <c r="E73" s="4" t="s">
        <v>340</v>
      </c>
      <c r="F73" s="28"/>
      <c r="G73" s="29" t="s">
        <v>635</v>
      </c>
      <c r="H73" s="29" t="s">
        <v>67</v>
      </c>
      <c r="I73" s="30">
        <f t="shared" si="1"/>
        <v>6250</v>
      </c>
      <c r="J73" s="30">
        <v>2500</v>
      </c>
      <c r="K73" s="1"/>
      <c r="L73" s="31">
        <f aca="true" t="shared" si="3" ref="L73:L136">J73*K73</f>
        <v>0</v>
      </c>
    </row>
    <row r="74" spans="1:12" ht="51">
      <c r="A74" s="24">
        <v>4</v>
      </c>
      <c r="B74" s="25" t="s">
        <v>134</v>
      </c>
      <c r="C74" s="26"/>
      <c r="D74" s="27">
        <f t="shared" si="2"/>
        <v>66</v>
      </c>
      <c r="E74" s="4" t="s">
        <v>341</v>
      </c>
      <c r="F74" s="28"/>
      <c r="G74" s="29" t="s">
        <v>635</v>
      </c>
      <c r="H74" s="29" t="s">
        <v>67</v>
      </c>
      <c r="I74" s="30">
        <f aca="true" t="shared" si="4" ref="I74:I137">J74*2.5</f>
        <v>5000</v>
      </c>
      <c r="J74" s="30">
        <v>2000</v>
      </c>
      <c r="K74" s="1"/>
      <c r="L74" s="31">
        <f t="shared" si="3"/>
        <v>0</v>
      </c>
    </row>
    <row r="75" spans="1:12" ht="51">
      <c r="A75" s="24">
        <v>4</v>
      </c>
      <c r="B75" s="25" t="s">
        <v>135</v>
      </c>
      <c r="C75" s="26"/>
      <c r="D75" s="27">
        <f aca="true" t="shared" si="5" ref="D75:D138">D74+1</f>
        <v>67</v>
      </c>
      <c r="E75" s="4" t="s">
        <v>342</v>
      </c>
      <c r="F75" s="28"/>
      <c r="G75" s="29" t="s">
        <v>635</v>
      </c>
      <c r="H75" s="29" t="s">
        <v>67</v>
      </c>
      <c r="I75" s="30">
        <f t="shared" si="4"/>
        <v>7500</v>
      </c>
      <c r="J75" s="30">
        <v>3000</v>
      </c>
      <c r="K75" s="1"/>
      <c r="L75" s="31">
        <f t="shared" si="3"/>
        <v>0</v>
      </c>
    </row>
    <row r="76" spans="1:12" ht="51">
      <c r="A76" s="24">
        <v>4</v>
      </c>
      <c r="B76" s="25" t="s">
        <v>136</v>
      </c>
      <c r="C76" s="26"/>
      <c r="D76" s="27">
        <f t="shared" si="5"/>
        <v>68</v>
      </c>
      <c r="E76" s="4" t="s">
        <v>343</v>
      </c>
      <c r="F76" s="28"/>
      <c r="G76" s="29" t="s">
        <v>635</v>
      </c>
      <c r="H76" s="29" t="s">
        <v>67</v>
      </c>
      <c r="I76" s="30">
        <f t="shared" si="4"/>
        <v>7500</v>
      </c>
      <c r="J76" s="30">
        <v>3000</v>
      </c>
      <c r="K76" s="1"/>
      <c r="L76" s="31">
        <f t="shared" si="3"/>
        <v>0</v>
      </c>
    </row>
    <row r="77" spans="1:12" ht="38.25">
      <c r="A77" s="24">
        <v>4</v>
      </c>
      <c r="B77" s="25" t="s">
        <v>137</v>
      </c>
      <c r="C77" s="26"/>
      <c r="D77" s="27">
        <f t="shared" si="5"/>
        <v>69</v>
      </c>
      <c r="E77" s="4" t="s">
        <v>344</v>
      </c>
      <c r="F77" s="28"/>
      <c r="G77" s="29" t="s">
        <v>635</v>
      </c>
      <c r="H77" s="29" t="s">
        <v>67</v>
      </c>
      <c r="I77" s="30">
        <f t="shared" si="4"/>
        <v>7500</v>
      </c>
      <c r="J77" s="30">
        <v>3000</v>
      </c>
      <c r="K77" s="1"/>
      <c r="L77" s="31">
        <f t="shared" si="3"/>
        <v>0</v>
      </c>
    </row>
    <row r="78" spans="1:12" ht="38.25">
      <c r="A78" s="24">
        <v>4</v>
      </c>
      <c r="B78" s="25" t="s">
        <v>138</v>
      </c>
      <c r="C78" s="26"/>
      <c r="D78" s="27">
        <f t="shared" si="5"/>
        <v>70</v>
      </c>
      <c r="E78" s="4" t="s">
        <v>345</v>
      </c>
      <c r="F78" s="28"/>
      <c r="G78" s="29" t="s">
        <v>635</v>
      </c>
      <c r="H78" s="29" t="s">
        <v>67</v>
      </c>
      <c r="I78" s="30">
        <f t="shared" si="4"/>
        <v>5000</v>
      </c>
      <c r="J78" s="30">
        <v>2000</v>
      </c>
      <c r="K78" s="1"/>
      <c r="L78" s="31">
        <f t="shared" si="3"/>
        <v>0</v>
      </c>
    </row>
    <row r="79" spans="1:12" ht="25.5">
      <c r="A79" s="24">
        <v>4</v>
      </c>
      <c r="B79" s="25" t="s">
        <v>139</v>
      </c>
      <c r="C79" s="26"/>
      <c r="D79" s="27">
        <f t="shared" si="5"/>
        <v>71</v>
      </c>
      <c r="E79" s="4" t="s">
        <v>631</v>
      </c>
      <c r="F79" s="28"/>
      <c r="G79" s="29" t="s">
        <v>635</v>
      </c>
      <c r="H79" s="29" t="s">
        <v>67</v>
      </c>
      <c r="I79" s="30">
        <f t="shared" si="4"/>
        <v>12500</v>
      </c>
      <c r="J79" s="30">
        <v>5000</v>
      </c>
      <c r="K79" s="1"/>
      <c r="L79" s="31">
        <f t="shared" si="3"/>
        <v>0</v>
      </c>
    </row>
    <row r="80" spans="1:12" s="39" customFormat="1" ht="102">
      <c r="A80" s="32">
        <v>4</v>
      </c>
      <c r="B80" s="33" t="s">
        <v>140</v>
      </c>
      <c r="C80" s="34"/>
      <c r="D80" s="27">
        <f t="shared" si="5"/>
        <v>72</v>
      </c>
      <c r="E80" s="5" t="s">
        <v>316</v>
      </c>
      <c r="F80" s="35"/>
      <c r="G80" s="14" t="s">
        <v>636</v>
      </c>
      <c r="H80" s="36" t="s">
        <v>67</v>
      </c>
      <c r="I80" s="30">
        <f t="shared" si="4"/>
        <v>1250</v>
      </c>
      <c r="J80" s="37">
        <v>500</v>
      </c>
      <c r="K80" s="38"/>
      <c r="L80" s="31">
        <f t="shared" si="3"/>
        <v>0</v>
      </c>
    </row>
    <row r="81" spans="1:12" s="39" customFormat="1" ht="102">
      <c r="A81" s="32">
        <v>4</v>
      </c>
      <c r="B81" s="33" t="s">
        <v>141</v>
      </c>
      <c r="C81" s="34"/>
      <c r="D81" s="27">
        <f t="shared" si="5"/>
        <v>73</v>
      </c>
      <c r="E81" s="5" t="s">
        <v>317</v>
      </c>
      <c r="F81" s="35"/>
      <c r="G81" s="29" t="s">
        <v>635</v>
      </c>
      <c r="H81" s="36" t="s">
        <v>67</v>
      </c>
      <c r="I81" s="30">
        <f t="shared" si="4"/>
        <v>1250</v>
      </c>
      <c r="J81" s="37">
        <v>500</v>
      </c>
      <c r="K81" s="38"/>
      <c r="L81" s="31">
        <f t="shared" si="3"/>
        <v>0</v>
      </c>
    </row>
    <row r="82" spans="1:12" s="39" customFormat="1" ht="102">
      <c r="A82" s="32">
        <v>4</v>
      </c>
      <c r="B82" s="33" t="s">
        <v>142</v>
      </c>
      <c r="C82" s="34"/>
      <c r="D82" s="27">
        <f t="shared" si="5"/>
        <v>74</v>
      </c>
      <c r="E82" s="5" t="s">
        <v>339</v>
      </c>
      <c r="F82" s="35"/>
      <c r="G82" s="29" t="s">
        <v>635</v>
      </c>
      <c r="H82" s="36" t="s">
        <v>67</v>
      </c>
      <c r="I82" s="30">
        <f t="shared" si="4"/>
        <v>1250</v>
      </c>
      <c r="J82" s="37">
        <v>500</v>
      </c>
      <c r="K82" s="38"/>
      <c r="L82" s="31">
        <f t="shared" si="3"/>
        <v>0</v>
      </c>
    </row>
    <row r="83" spans="1:12" s="39" customFormat="1" ht="102">
      <c r="A83" s="32">
        <v>4</v>
      </c>
      <c r="B83" s="33" t="s">
        <v>143</v>
      </c>
      <c r="C83" s="34"/>
      <c r="D83" s="27">
        <f t="shared" si="5"/>
        <v>75</v>
      </c>
      <c r="E83" s="5" t="s">
        <v>318</v>
      </c>
      <c r="F83" s="35"/>
      <c r="G83" s="29" t="s">
        <v>635</v>
      </c>
      <c r="H83" s="36" t="s">
        <v>67</v>
      </c>
      <c r="I83" s="30">
        <f t="shared" si="4"/>
        <v>1250</v>
      </c>
      <c r="J83" s="37">
        <v>500</v>
      </c>
      <c r="K83" s="38"/>
      <c r="L83" s="31">
        <f t="shared" si="3"/>
        <v>0</v>
      </c>
    </row>
    <row r="84" spans="1:12" ht="25.5">
      <c r="A84" s="24">
        <v>4</v>
      </c>
      <c r="B84" s="25" t="s">
        <v>144</v>
      </c>
      <c r="C84" s="26"/>
      <c r="D84" s="27">
        <f t="shared" si="5"/>
        <v>76</v>
      </c>
      <c r="E84" s="4" t="s">
        <v>145</v>
      </c>
      <c r="F84" s="28"/>
      <c r="G84" s="29" t="s">
        <v>635</v>
      </c>
      <c r="H84" s="29" t="s">
        <v>67</v>
      </c>
      <c r="I84" s="30">
        <f t="shared" si="4"/>
        <v>1250</v>
      </c>
      <c r="J84" s="30">
        <v>500</v>
      </c>
      <c r="K84" s="1"/>
      <c r="L84" s="31">
        <f t="shared" si="3"/>
        <v>0</v>
      </c>
    </row>
    <row r="85" spans="1:12" ht="38.25">
      <c r="A85" s="24">
        <v>4</v>
      </c>
      <c r="B85" s="25" t="s">
        <v>146</v>
      </c>
      <c r="C85" s="26"/>
      <c r="D85" s="27">
        <f t="shared" si="5"/>
        <v>77</v>
      </c>
      <c r="E85" s="4" t="s">
        <v>346</v>
      </c>
      <c r="F85" s="28"/>
      <c r="G85" s="29" t="s">
        <v>635</v>
      </c>
      <c r="H85" s="29" t="s">
        <v>67</v>
      </c>
      <c r="I85" s="30">
        <f t="shared" si="4"/>
        <v>500</v>
      </c>
      <c r="J85" s="30">
        <v>200</v>
      </c>
      <c r="K85" s="1"/>
      <c r="L85" s="31">
        <f t="shared" si="3"/>
        <v>0</v>
      </c>
    </row>
    <row r="86" spans="1:12" ht="38.25">
      <c r="A86" s="24"/>
      <c r="B86" s="25"/>
      <c r="C86" s="26"/>
      <c r="D86" s="27">
        <f t="shared" si="5"/>
        <v>78</v>
      </c>
      <c r="E86" s="4" t="s">
        <v>347</v>
      </c>
      <c r="F86" s="28"/>
      <c r="G86" s="29" t="s">
        <v>635</v>
      </c>
      <c r="H86" s="29" t="s">
        <v>67</v>
      </c>
      <c r="I86" s="30">
        <f t="shared" si="4"/>
        <v>750</v>
      </c>
      <c r="J86" s="30">
        <v>300</v>
      </c>
      <c r="K86" s="1"/>
      <c r="L86" s="31">
        <f t="shared" si="3"/>
        <v>0</v>
      </c>
    </row>
    <row r="87" spans="1:12" ht="38.25">
      <c r="A87" s="24">
        <v>4</v>
      </c>
      <c r="B87" s="25" t="s">
        <v>147</v>
      </c>
      <c r="C87" s="26"/>
      <c r="D87" s="27">
        <f t="shared" si="5"/>
        <v>79</v>
      </c>
      <c r="E87" s="4" t="s">
        <v>348</v>
      </c>
      <c r="F87" s="28"/>
      <c r="G87" s="29" t="s">
        <v>635</v>
      </c>
      <c r="H87" s="29" t="s">
        <v>67</v>
      </c>
      <c r="I87" s="30">
        <f t="shared" si="4"/>
        <v>750</v>
      </c>
      <c r="J87" s="30">
        <v>300</v>
      </c>
      <c r="K87" s="1"/>
      <c r="L87" s="31">
        <f t="shared" si="3"/>
        <v>0</v>
      </c>
    </row>
    <row r="88" spans="1:12" ht="38.25">
      <c r="A88" s="24">
        <v>4</v>
      </c>
      <c r="B88" s="25" t="s">
        <v>148</v>
      </c>
      <c r="C88" s="26"/>
      <c r="D88" s="27">
        <f t="shared" si="5"/>
        <v>80</v>
      </c>
      <c r="E88" s="4" t="s">
        <v>354</v>
      </c>
      <c r="F88" s="28"/>
      <c r="G88" s="29" t="s">
        <v>635</v>
      </c>
      <c r="H88" s="29" t="s">
        <v>67</v>
      </c>
      <c r="I88" s="30">
        <f t="shared" si="4"/>
        <v>750</v>
      </c>
      <c r="J88" s="30">
        <v>300</v>
      </c>
      <c r="K88" s="1"/>
      <c r="L88" s="31">
        <f t="shared" si="3"/>
        <v>0</v>
      </c>
    </row>
    <row r="89" spans="1:12" s="39" customFormat="1" ht="39.75">
      <c r="A89" s="32">
        <v>4</v>
      </c>
      <c r="B89" s="33" t="s">
        <v>149</v>
      </c>
      <c r="C89" s="34"/>
      <c r="D89" s="27">
        <f t="shared" si="5"/>
        <v>81</v>
      </c>
      <c r="E89" s="5" t="s">
        <v>256</v>
      </c>
      <c r="F89" s="35"/>
      <c r="G89" s="14" t="s">
        <v>636</v>
      </c>
      <c r="H89" s="36" t="s">
        <v>67</v>
      </c>
      <c r="I89" s="30">
        <f t="shared" si="4"/>
        <v>2000</v>
      </c>
      <c r="J89" s="37">
        <v>800</v>
      </c>
      <c r="K89" s="38"/>
      <c r="L89" s="31">
        <f t="shared" si="3"/>
        <v>0</v>
      </c>
    </row>
    <row r="90" spans="1:12" s="39" customFormat="1" ht="27">
      <c r="A90" s="32">
        <v>4</v>
      </c>
      <c r="B90" s="33" t="s">
        <v>150</v>
      </c>
      <c r="C90" s="34"/>
      <c r="D90" s="27">
        <f t="shared" si="5"/>
        <v>82</v>
      </c>
      <c r="E90" s="5" t="s">
        <v>257</v>
      </c>
      <c r="F90" s="35"/>
      <c r="G90" s="29" t="s">
        <v>635</v>
      </c>
      <c r="H90" s="36" t="s">
        <v>67</v>
      </c>
      <c r="I90" s="30">
        <f t="shared" si="4"/>
        <v>1750</v>
      </c>
      <c r="J90" s="37">
        <v>700</v>
      </c>
      <c r="K90" s="38"/>
      <c r="L90" s="31">
        <f t="shared" si="3"/>
        <v>0</v>
      </c>
    </row>
    <row r="91" spans="1:12" s="39" customFormat="1" ht="27">
      <c r="A91" s="32">
        <v>4</v>
      </c>
      <c r="B91" s="33" t="s">
        <v>151</v>
      </c>
      <c r="C91" s="34"/>
      <c r="D91" s="27">
        <f t="shared" si="5"/>
        <v>83</v>
      </c>
      <c r="E91" s="5" t="s">
        <v>258</v>
      </c>
      <c r="F91" s="35"/>
      <c r="G91" s="29" t="s">
        <v>635</v>
      </c>
      <c r="H91" s="36" t="s">
        <v>67</v>
      </c>
      <c r="I91" s="30">
        <f t="shared" si="4"/>
        <v>1250</v>
      </c>
      <c r="J91" s="37">
        <v>500</v>
      </c>
      <c r="K91" s="38"/>
      <c r="L91" s="31">
        <f t="shared" si="3"/>
        <v>0</v>
      </c>
    </row>
    <row r="92" spans="1:12" s="39" customFormat="1" ht="27">
      <c r="A92" s="32">
        <v>4</v>
      </c>
      <c r="B92" s="33" t="s">
        <v>152</v>
      </c>
      <c r="C92" s="34"/>
      <c r="D92" s="27">
        <f t="shared" si="5"/>
        <v>84</v>
      </c>
      <c r="E92" s="5" t="s">
        <v>259</v>
      </c>
      <c r="F92" s="35"/>
      <c r="G92" s="29" t="s">
        <v>635</v>
      </c>
      <c r="H92" s="36" t="s">
        <v>67</v>
      </c>
      <c r="I92" s="30">
        <f t="shared" si="4"/>
        <v>2500</v>
      </c>
      <c r="J92" s="37">
        <v>1000</v>
      </c>
      <c r="K92" s="38"/>
      <c r="L92" s="31">
        <f t="shared" si="3"/>
        <v>0</v>
      </c>
    </row>
    <row r="93" spans="1:12" ht="39.75">
      <c r="A93" s="24">
        <v>4</v>
      </c>
      <c r="B93" s="25" t="s">
        <v>153</v>
      </c>
      <c r="C93" s="26"/>
      <c r="D93" s="27">
        <f t="shared" si="5"/>
        <v>85</v>
      </c>
      <c r="E93" s="5" t="s">
        <v>155</v>
      </c>
      <c r="F93" s="28"/>
      <c r="G93" s="29" t="s">
        <v>635</v>
      </c>
      <c r="H93" s="29" t="s">
        <v>67</v>
      </c>
      <c r="I93" s="30">
        <f t="shared" si="4"/>
        <v>2500</v>
      </c>
      <c r="J93" s="30">
        <v>1000</v>
      </c>
      <c r="K93" s="1"/>
      <c r="L93" s="31">
        <f t="shared" si="3"/>
        <v>0</v>
      </c>
    </row>
    <row r="94" spans="1:12" ht="69" customHeight="1">
      <c r="A94" s="24">
        <v>4</v>
      </c>
      <c r="B94" s="25" t="s">
        <v>154</v>
      </c>
      <c r="C94" s="26"/>
      <c r="D94" s="27">
        <f t="shared" si="5"/>
        <v>86</v>
      </c>
      <c r="E94" s="4" t="s">
        <v>319</v>
      </c>
      <c r="F94" s="28"/>
      <c r="G94" s="29" t="s">
        <v>635</v>
      </c>
      <c r="H94" s="29" t="s">
        <v>67</v>
      </c>
      <c r="I94" s="30">
        <f t="shared" si="4"/>
        <v>6250</v>
      </c>
      <c r="J94" s="30">
        <v>2500</v>
      </c>
      <c r="K94" s="1"/>
      <c r="L94" s="31">
        <f t="shared" si="3"/>
        <v>0</v>
      </c>
    </row>
    <row r="95" spans="1:12" ht="68.25" customHeight="1">
      <c r="A95" s="24">
        <v>4</v>
      </c>
      <c r="B95" s="25" t="s">
        <v>156</v>
      </c>
      <c r="C95" s="26"/>
      <c r="D95" s="27">
        <f t="shared" si="5"/>
        <v>87</v>
      </c>
      <c r="E95" s="4" t="s">
        <v>320</v>
      </c>
      <c r="F95" s="28"/>
      <c r="G95" s="29" t="s">
        <v>635</v>
      </c>
      <c r="H95" s="29" t="s">
        <v>67</v>
      </c>
      <c r="I95" s="30">
        <f t="shared" si="4"/>
        <v>750</v>
      </c>
      <c r="J95" s="30">
        <v>300</v>
      </c>
      <c r="K95" s="1"/>
      <c r="L95" s="31">
        <f t="shared" si="3"/>
        <v>0</v>
      </c>
    </row>
    <row r="96" spans="1:12" ht="25.5">
      <c r="A96" s="24">
        <v>4</v>
      </c>
      <c r="B96" s="25" t="s">
        <v>157</v>
      </c>
      <c r="C96" s="26"/>
      <c r="D96" s="27">
        <f t="shared" si="5"/>
        <v>88</v>
      </c>
      <c r="E96" s="4" t="s">
        <v>349</v>
      </c>
      <c r="F96" s="28"/>
      <c r="G96" s="29" t="s">
        <v>635</v>
      </c>
      <c r="H96" s="29" t="s">
        <v>67</v>
      </c>
      <c r="I96" s="30">
        <f t="shared" si="4"/>
        <v>7500</v>
      </c>
      <c r="J96" s="30">
        <v>3000</v>
      </c>
      <c r="K96" s="1"/>
      <c r="L96" s="31">
        <f t="shared" si="3"/>
        <v>0</v>
      </c>
    </row>
    <row r="97" spans="1:12" ht="38.25">
      <c r="A97" s="24">
        <v>4</v>
      </c>
      <c r="B97" s="25" t="s">
        <v>158</v>
      </c>
      <c r="C97" s="26"/>
      <c r="D97" s="27">
        <f t="shared" si="5"/>
        <v>89</v>
      </c>
      <c r="E97" s="4" t="s">
        <v>350</v>
      </c>
      <c r="F97" s="28"/>
      <c r="G97" s="29" t="s">
        <v>635</v>
      </c>
      <c r="H97" s="29" t="s">
        <v>67</v>
      </c>
      <c r="I97" s="30">
        <f t="shared" si="4"/>
        <v>10000</v>
      </c>
      <c r="J97" s="30">
        <v>4000</v>
      </c>
      <c r="K97" s="1"/>
      <c r="L97" s="31">
        <f t="shared" si="3"/>
        <v>0</v>
      </c>
    </row>
    <row r="98" spans="1:12" s="39" customFormat="1" ht="38.25">
      <c r="A98" s="32">
        <v>4</v>
      </c>
      <c r="B98" s="33" t="s">
        <v>159</v>
      </c>
      <c r="C98" s="34"/>
      <c r="D98" s="27">
        <f t="shared" si="5"/>
        <v>90</v>
      </c>
      <c r="E98" s="5" t="s">
        <v>351</v>
      </c>
      <c r="F98" s="35"/>
      <c r="G98" s="14" t="s">
        <v>636</v>
      </c>
      <c r="H98" s="36" t="s">
        <v>67</v>
      </c>
      <c r="I98" s="30">
        <f t="shared" si="4"/>
        <v>12500</v>
      </c>
      <c r="J98" s="37">
        <v>5000</v>
      </c>
      <c r="K98" s="38"/>
      <c r="L98" s="31">
        <f t="shared" si="3"/>
        <v>0</v>
      </c>
    </row>
    <row r="99" spans="1:12" ht="38.25">
      <c r="A99" s="24">
        <v>4</v>
      </c>
      <c r="B99" s="25" t="s">
        <v>160</v>
      </c>
      <c r="C99" s="26"/>
      <c r="D99" s="27">
        <f t="shared" si="5"/>
        <v>91</v>
      </c>
      <c r="E99" s="4" t="s">
        <v>352</v>
      </c>
      <c r="F99" s="28"/>
      <c r="G99" s="29" t="s">
        <v>635</v>
      </c>
      <c r="H99" s="29" t="s">
        <v>67</v>
      </c>
      <c r="I99" s="30">
        <f t="shared" si="4"/>
        <v>8750</v>
      </c>
      <c r="J99" s="30">
        <v>3500</v>
      </c>
      <c r="K99" s="1"/>
      <c r="L99" s="31">
        <f t="shared" si="3"/>
        <v>0</v>
      </c>
    </row>
    <row r="100" spans="1:12" s="39" customFormat="1" ht="38.25">
      <c r="A100" s="32">
        <v>4</v>
      </c>
      <c r="B100" s="33" t="s">
        <v>161</v>
      </c>
      <c r="C100" s="34"/>
      <c r="D100" s="27">
        <f t="shared" si="5"/>
        <v>92</v>
      </c>
      <c r="E100" s="5" t="s">
        <v>353</v>
      </c>
      <c r="F100" s="35"/>
      <c r="G100" s="14" t="s">
        <v>636</v>
      </c>
      <c r="H100" s="36" t="s">
        <v>67</v>
      </c>
      <c r="I100" s="30">
        <f t="shared" si="4"/>
        <v>62500</v>
      </c>
      <c r="J100" s="37">
        <v>25000</v>
      </c>
      <c r="K100" s="38"/>
      <c r="L100" s="31">
        <f t="shared" si="3"/>
        <v>0</v>
      </c>
    </row>
    <row r="101" spans="1:12" ht="38.25">
      <c r="A101" s="24">
        <v>4</v>
      </c>
      <c r="B101" s="25" t="s">
        <v>163</v>
      </c>
      <c r="C101" s="26"/>
      <c r="D101" s="27">
        <f t="shared" si="5"/>
        <v>93</v>
      </c>
      <c r="E101" s="4" t="s">
        <v>321</v>
      </c>
      <c r="F101" s="28"/>
      <c r="G101" s="29" t="s">
        <v>635</v>
      </c>
      <c r="H101" s="29" t="s">
        <v>67</v>
      </c>
      <c r="I101" s="30">
        <f t="shared" si="4"/>
        <v>25000</v>
      </c>
      <c r="J101" s="30">
        <v>10000</v>
      </c>
      <c r="K101" s="1"/>
      <c r="L101" s="31">
        <f t="shared" si="3"/>
        <v>0</v>
      </c>
    </row>
    <row r="102" spans="1:12" ht="38.25">
      <c r="A102" s="24">
        <v>4</v>
      </c>
      <c r="B102" s="25" t="s">
        <v>164</v>
      </c>
      <c r="C102" s="26"/>
      <c r="D102" s="27">
        <f t="shared" si="5"/>
        <v>94</v>
      </c>
      <c r="E102" s="4" t="s">
        <v>355</v>
      </c>
      <c r="F102" s="28"/>
      <c r="G102" s="29" t="s">
        <v>635</v>
      </c>
      <c r="H102" s="29" t="s">
        <v>67</v>
      </c>
      <c r="I102" s="30">
        <f t="shared" si="4"/>
        <v>20000</v>
      </c>
      <c r="J102" s="30">
        <v>8000</v>
      </c>
      <c r="K102" s="1"/>
      <c r="L102" s="31">
        <f t="shared" si="3"/>
        <v>0</v>
      </c>
    </row>
    <row r="103" spans="1:12" s="39" customFormat="1" ht="27">
      <c r="A103" s="32">
        <v>4</v>
      </c>
      <c r="B103" s="33" t="s">
        <v>166</v>
      </c>
      <c r="C103" s="34"/>
      <c r="D103" s="27">
        <f t="shared" si="5"/>
        <v>95</v>
      </c>
      <c r="E103" s="12" t="s">
        <v>31</v>
      </c>
      <c r="F103" s="35"/>
      <c r="G103" s="29" t="s">
        <v>635</v>
      </c>
      <c r="H103" s="36" t="s">
        <v>67</v>
      </c>
      <c r="I103" s="30">
        <f t="shared" si="4"/>
        <v>50000</v>
      </c>
      <c r="J103" s="37">
        <v>20000</v>
      </c>
      <c r="K103" s="38"/>
      <c r="L103" s="31">
        <f t="shared" si="3"/>
        <v>0</v>
      </c>
    </row>
    <row r="104" spans="1:12" s="39" customFormat="1" ht="27">
      <c r="A104" s="32">
        <v>4</v>
      </c>
      <c r="B104" s="33" t="s">
        <v>167</v>
      </c>
      <c r="C104" s="34"/>
      <c r="D104" s="27">
        <f t="shared" si="5"/>
        <v>96</v>
      </c>
      <c r="E104" s="12" t="s">
        <v>32</v>
      </c>
      <c r="F104" s="35"/>
      <c r="G104" s="29" t="s">
        <v>635</v>
      </c>
      <c r="H104" s="36" t="s">
        <v>67</v>
      </c>
      <c r="I104" s="30">
        <f t="shared" si="4"/>
        <v>50000</v>
      </c>
      <c r="J104" s="37">
        <v>20000</v>
      </c>
      <c r="K104" s="38"/>
      <c r="L104" s="31">
        <f t="shared" si="3"/>
        <v>0</v>
      </c>
    </row>
    <row r="105" spans="1:12" s="39" customFormat="1" ht="27">
      <c r="A105" s="32">
        <v>4</v>
      </c>
      <c r="B105" s="33" t="s">
        <v>168</v>
      </c>
      <c r="C105" s="34"/>
      <c r="D105" s="27">
        <f t="shared" si="5"/>
        <v>97</v>
      </c>
      <c r="E105" s="5" t="s">
        <v>260</v>
      </c>
      <c r="F105" s="35"/>
      <c r="G105" s="14" t="s">
        <v>636</v>
      </c>
      <c r="H105" s="36" t="s">
        <v>67</v>
      </c>
      <c r="I105" s="30">
        <f t="shared" si="4"/>
        <v>10000</v>
      </c>
      <c r="J105" s="37">
        <v>4000</v>
      </c>
      <c r="K105" s="38"/>
      <c r="L105" s="31">
        <f t="shared" si="3"/>
        <v>0</v>
      </c>
    </row>
    <row r="106" spans="1:12" s="39" customFormat="1" ht="27">
      <c r="A106" s="32"/>
      <c r="B106" s="33"/>
      <c r="C106" s="34"/>
      <c r="D106" s="27">
        <f t="shared" si="5"/>
        <v>98</v>
      </c>
      <c r="E106" s="5" t="s">
        <v>261</v>
      </c>
      <c r="F106" s="35"/>
      <c r="G106" s="29" t="s">
        <v>635</v>
      </c>
      <c r="H106" s="36" t="s">
        <v>67</v>
      </c>
      <c r="I106" s="30">
        <f t="shared" si="4"/>
        <v>10000</v>
      </c>
      <c r="J106" s="37">
        <v>4000</v>
      </c>
      <c r="K106" s="38"/>
      <c r="L106" s="31">
        <f t="shared" si="3"/>
        <v>0</v>
      </c>
    </row>
    <row r="107" spans="1:12" s="39" customFormat="1" ht="27">
      <c r="A107" s="32"/>
      <c r="B107" s="33"/>
      <c r="C107" s="34"/>
      <c r="D107" s="27">
        <f t="shared" si="5"/>
        <v>99</v>
      </c>
      <c r="E107" s="5" t="s">
        <v>54</v>
      </c>
      <c r="F107" s="35"/>
      <c r="G107" s="29" t="s">
        <v>635</v>
      </c>
      <c r="H107" s="36" t="s">
        <v>67</v>
      </c>
      <c r="I107" s="30">
        <f t="shared" si="4"/>
        <v>10000</v>
      </c>
      <c r="J107" s="37">
        <v>4000</v>
      </c>
      <c r="K107" s="38"/>
      <c r="L107" s="31">
        <f t="shared" si="3"/>
        <v>0</v>
      </c>
    </row>
    <row r="108" spans="1:12" s="39" customFormat="1" ht="27">
      <c r="A108" s="32"/>
      <c r="B108" s="33"/>
      <c r="C108" s="34"/>
      <c r="D108" s="27">
        <f t="shared" si="5"/>
        <v>100</v>
      </c>
      <c r="E108" s="5" t="s">
        <v>262</v>
      </c>
      <c r="F108" s="35"/>
      <c r="G108" s="29" t="s">
        <v>635</v>
      </c>
      <c r="H108" s="36" t="s">
        <v>67</v>
      </c>
      <c r="I108" s="30">
        <f t="shared" si="4"/>
        <v>10000</v>
      </c>
      <c r="J108" s="37">
        <v>4000</v>
      </c>
      <c r="K108" s="38"/>
      <c r="L108" s="31">
        <f t="shared" si="3"/>
        <v>0</v>
      </c>
    </row>
    <row r="109" spans="1:12" ht="25.5">
      <c r="A109" s="24">
        <v>4</v>
      </c>
      <c r="B109" s="25" t="s">
        <v>169</v>
      </c>
      <c r="C109" s="26"/>
      <c r="D109" s="27">
        <f t="shared" si="5"/>
        <v>101</v>
      </c>
      <c r="E109" s="4" t="s">
        <v>494</v>
      </c>
      <c r="F109" s="28"/>
      <c r="G109" s="29" t="s">
        <v>635</v>
      </c>
      <c r="H109" s="29" t="s">
        <v>67</v>
      </c>
      <c r="I109" s="30">
        <f t="shared" si="4"/>
        <v>500</v>
      </c>
      <c r="J109" s="30">
        <v>200</v>
      </c>
      <c r="K109" s="1"/>
      <c r="L109" s="31">
        <f t="shared" si="3"/>
        <v>0</v>
      </c>
    </row>
    <row r="110" spans="1:12" ht="25.5">
      <c r="A110" s="24">
        <v>4</v>
      </c>
      <c r="B110" s="25" t="s">
        <v>170</v>
      </c>
      <c r="C110" s="26"/>
      <c r="D110" s="27">
        <f t="shared" si="5"/>
        <v>102</v>
      </c>
      <c r="E110" s="4" t="s">
        <v>495</v>
      </c>
      <c r="F110" s="28"/>
      <c r="G110" s="29" t="s">
        <v>635</v>
      </c>
      <c r="H110" s="29" t="s">
        <v>67</v>
      </c>
      <c r="I110" s="30">
        <f t="shared" si="4"/>
        <v>750</v>
      </c>
      <c r="J110" s="30">
        <v>300</v>
      </c>
      <c r="K110" s="1"/>
      <c r="L110" s="31">
        <f t="shared" si="3"/>
        <v>0</v>
      </c>
    </row>
    <row r="111" spans="1:12" ht="25.5">
      <c r="A111" s="24">
        <v>4</v>
      </c>
      <c r="B111" s="25" t="s">
        <v>171</v>
      </c>
      <c r="C111" s="26"/>
      <c r="D111" s="27">
        <f t="shared" si="5"/>
        <v>103</v>
      </c>
      <c r="E111" s="4" t="s">
        <v>500</v>
      </c>
      <c r="F111" s="28"/>
      <c r="G111" s="29" t="s">
        <v>635</v>
      </c>
      <c r="H111" s="29" t="s">
        <v>67</v>
      </c>
      <c r="I111" s="30">
        <f t="shared" si="4"/>
        <v>6250</v>
      </c>
      <c r="J111" s="30">
        <v>2500</v>
      </c>
      <c r="K111" s="1"/>
      <c r="L111" s="31">
        <f t="shared" si="3"/>
        <v>0</v>
      </c>
    </row>
    <row r="112" spans="1:12" ht="63.75">
      <c r="A112" s="24">
        <v>4</v>
      </c>
      <c r="B112" s="25" t="s">
        <v>172</v>
      </c>
      <c r="C112" s="26"/>
      <c r="D112" s="27">
        <f t="shared" si="5"/>
        <v>104</v>
      </c>
      <c r="E112" s="4" t="s">
        <v>496</v>
      </c>
      <c r="F112" s="28"/>
      <c r="G112" s="29" t="s">
        <v>635</v>
      </c>
      <c r="H112" s="29" t="s">
        <v>67</v>
      </c>
      <c r="I112" s="30">
        <f t="shared" si="4"/>
        <v>1250</v>
      </c>
      <c r="J112" s="30">
        <v>500</v>
      </c>
      <c r="K112" s="1"/>
      <c r="L112" s="31">
        <f t="shared" si="3"/>
        <v>0</v>
      </c>
    </row>
    <row r="113" spans="1:12" ht="63.75">
      <c r="A113" s="24">
        <v>4</v>
      </c>
      <c r="B113" s="25" t="s">
        <v>173</v>
      </c>
      <c r="C113" s="26"/>
      <c r="D113" s="27">
        <f t="shared" si="5"/>
        <v>105</v>
      </c>
      <c r="E113" s="4" t="s">
        <v>498</v>
      </c>
      <c r="F113" s="28"/>
      <c r="G113" s="29" t="s">
        <v>635</v>
      </c>
      <c r="H113" s="29" t="s">
        <v>67</v>
      </c>
      <c r="I113" s="30">
        <f t="shared" si="4"/>
        <v>2250</v>
      </c>
      <c r="J113" s="30">
        <v>900</v>
      </c>
      <c r="K113" s="1"/>
      <c r="L113" s="31">
        <f t="shared" si="3"/>
        <v>0</v>
      </c>
    </row>
    <row r="114" spans="1:12" ht="63.75">
      <c r="A114" s="24">
        <v>4</v>
      </c>
      <c r="B114" s="25" t="s">
        <v>174</v>
      </c>
      <c r="C114" s="26"/>
      <c r="D114" s="27">
        <f t="shared" si="5"/>
        <v>106</v>
      </c>
      <c r="E114" s="4" t="s">
        <v>497</v>
      </c>
      <c r="F114" s="28"/>
      <c r="G114" s="29" t="s">
        <v>635</v>
      </c>
      <c r="H114" s="29" t="s">
        <v>67</v>
      </c>
      <c r="I114" s="30">
        <f t="shared" si="4"/>
        <v>1750</v>
      </c>
      <c r="J114" s="30">
        <v>700</v>
      </c>
      <c r="K114" s="1"/>
      <c r="L114" s="31">
        <f t="shared" si="3"/>
        <v>0</v>
      </c>
    </row>
    <row r="115" spans="1:12" ht="63.75">
      <c r="A115" s="24">
        <v>4</v>
      </c>
      <c r="B115" s="25" t="s">
        <v>175</v>
      </c>
      <c r="C115" s="26"/>
      <c r="D115" s="27">
        <f t="shared" si="5"/>
        <v>107</v>
      </c>
      <c r="E115" s="4" t="s">
        <v>499</v>
      </c>
      <c r="F115" s="28"/>
      <c r="G115" s="29" t="s">
        <v>635</v>
      </c>
      <c r="H115" s="29" t="s">
        <v>67</v>
      </c>
      <c r="I115" s="30">
        <f t="shared" si="4"/>
        <v>1750</v>
      </c>
      <c r="J115" s="30">
        <v>700</v>
      </c>
      <c r="K115" s="1"/>
      <c r="L115" s="31">
        <f t="shared" si="3"/>
        <v>0</v>
      </c>
    </row>
    <row r="116" spans="1:12" ht="25.5">
      <c r="A116" s="24">
        <v>4</v>
      </c>
      <c r="B116" s="25" t="s">
        <v>176</v>
      </c>
      <c r="C116" s="26"/>
      <c r="D116" s="27">
        <f t="shared" si="5"/>
        <v>108</v>
      </c>
      <c r="E116" s="4" t="s">
        <v>357</v>
      </c>
      <c r="F116" s="28"/>
      <c r="G116" s="29" t="s">
        <v>635</v>
      </c>
      <c r="H116" s="29" t="s">
        <v>67</v>
      </c>
      <c r="I116" s="30">
        <f t="shared" si="4"/>
        <v>500</v>
      </c>
      <c r="J116" s="30">
        <v>200</v>
      </c>
      <c r="K116" s="1"/>
      <c r="L116" s="31">
        <f t="shared" si="3"/>
        <v>0</v>
      </c>
    </row>
    <row r="117" spans="1:12" ht="25.5">
      <c r="A117" s="24"/>
      <c r="B117" s="25"/>
      <c r="C117" s="26"/>
      <c r="D117" s="27">
        <f t="shared" si="5"/>
        <v>109</v>
      </c>
      <c r="E117" s="4" t="s">
        <v>358</v>
      </c>
      <c r="F117" s="28"/>
      <c r="G117" s="29" t="s">
        <v>635</v>
      </c>
      <c r="H117" s="29" t="s">
        <v>67</v>
      </c>
      <c r="I117" s="30">
        <f t="shared" si="4"/>
        <v>750</v>
      </c>
      <c r="J117" s="30">
        <v>300</v>
      </c>
      <c r="K117" s="1"/>
      <c r="L117" s="31">
        <f t="shared" si="3"/>
        <v>0</v>
      </c>
    </row>
    <row r="118" spans="1:12" ht="25.5">
      <c r="A118" s="24"/>
      <c r="B118" s="25"/>
      <c r="C118" s="26"/>
      <c r="D118" s="27">
        <f t="shared" si="5"/>
        <v>110</v>
      </c>
      <c r="E118" s="4" t="s">
        <v>359</v>
      </c>
      <c r="F118" s="28"/>
      <c r="G118" s="29" t="s">
        <v>635</v>
      </c>
      <c r="H118" s="29" t="s">
        <v>67</v>
      </c>
      <c r="I118" s="30">
        <f t="shared" si="4"/>
        <v>500</v>
      </c>
      <c r="J118" s="30">
        <v>200</v>
      </c>
      <c r="K118" s="1"/>
      <c r="L118" s="31">
        <f t="shared" si="3"/>
        <v>0</v>
      </c>
    </row>
    <row r="119" spans="1:12" ht="51">
      <c r="A119" s="24">
        <v>4</v>
      </c>
      <c r="B119" s="25" t="s">
        <v>177</v>
      </c>
      <c r="C119" s="26"/>
      <c r="D119" s="27">
        <f t="shared" si="5"/>
        <v>111</v>
      </c>
      <c r="E119" s="4" t="s">
        <v>356</v>
      </c>
      <c r="F119" s="28"/>
      <c r="G119" s="29" t="s">
        <v>635</v>
      </c>
      <c r="H119" s="29" t="s">
        <v>67</v>
      </c>
      <c r="I119" s="30">
        <f t="shared" si="4"/>
        <v>12500</v>
      </c>
      <c r="J119" s="30">
        <v>5000</v>
      </c>
      <c r="K119" s="1"/>
      <c r="L119" s="31">
        <f t="shared" si="3"/>
        <v>0</v>
      </c>
    </row>
    <row r="120" spans="1:12" s="39" customFormat="1" ht="51">
      <c r="A120" s="32">
        <v>4</v>
      </c>
      <c r="B120" s="33" t="s">
        <v>178</v>
      </c>
      <c r="C120" s="34"/>
      <c r="D120" s="27">
        <f t="shared" si="5"/>
        <v>112</v>
      </c>
      <c r="E120" s="5" t="s">
        <v>360</v>
      </c>
      <c r="F120" s="35"/>
      <c r="G120" s="14" t="s">
        <v>636</v>
      </c>
      <c r="H120" s="36" t="s">
        <v>67</v>
      </c>
      <c r="I120" s="30">
        <f t="shared" si="4"/>
        <v>37500</v>
      </c>
      <c r="J120" s="37">
        <v>15000</v>
      </c>
      <c r="K120" s="38"/>
      <c r="L120" s="31">
        <f t="shared" si="3"/>
        <v>0</v>
      </c>
    </row>
    <row r="121" spans="1:12" ht="51">
      <c r="A121" s="24">
        <v>4</v>
      </c>
      <c r="B121" s="25" t="s">
        <v>179</v>
      </c>
      <c r="C121" s="26"/>
      <c r="D121" s="27">
        <f t="shared" si="5"/>
        <v>113</v>
      </c>
      <c r="E121" s="4" t="s">
        <v>361</v>
      </c>
      <c r="F121" s="28"/>
      <c r="G121" s="29" t="s">
        <v>635</v>
      </c>
      <c r="H121" s="29" t="s">
        <v>67</v>
      </c>
      <c r="I121" s="30">
        <f t="shared" si="4"/>
        <v>2000</v>
      </c>
      <c r="J121" s="30">
        <v>800</v>
      </c>
      <c r="K121" s="1"/>
      <c r="L121" s="31">
        <f t="shared" si="3"/>
        <v>0</v>
      </c>
    </row>
    <row r="122" spans="1:12" ht="25.5">
      <c r="A122" s="24">
        <v>4</v>
      </c>
      <c r="B122" s="25" t="s">
        <v>180</v>
      </c>
      <c r="C122" s="26"/>
      <c r="D122" s="27">
        <f t="shared" si="5"/>
        <v>114</v>
      </c>
      <c r="E122" s="4" t="s">
        <v>362</v>
      </c>
      <c r="F122" s="28"/>
      <c r="G122" s="29" t="s">
        <v>635</v>
      </c>
      <c r="H122" s="29" t="s">
        <v>67</v>
      </c>
      <c r="I122" s="30">
        <f t="shared" si="4"/>
        <v>1000</v>
      </c>
      <c r="J122" s="30">
        <v>400</v>
      </c>
      <c r="K122" s="1"/>
      <c r="L122" s="31">
        <f t="shared" si="3"/>
        <v>0</v>
      </c>
    </row>
    <row r="123" spans="1:12" ht="25.5">
      <c r="A123" s="24">
        <v>4</v>
      </c>
      <c r="B123" s="25" t="s">
        <v>181</v>
      </c>
      <c r="C123" s="26"/>
      <c r="D123" s="27">
        <f t="shared" si="5"/>
        <v>115</v>
      </c>
      <c r="E123" s="4" t="s">
        <v>363</v>
      </c>
      <c r="F123" s="28"/>
      <c r="G123" s="29" t="s">
        <v>635</v>
      </c>
      <c r="H123" s="29" t="s">
        <v>67</v>
      </c>
      <c r="I123" s="30">
        <f t="shared" si="4"/>
        <v>250</v>
      </c>
      <c r="J123" s="30">
        <v>100</v>
      </c>
      <c r="K123" s="1"/>
      <c r="L123" s="31">
        <f t="shared" si="3"/>
        <v>0</v>
      </c>
    </row>
    <row r="124" spans="1:12" ht="25.5">
      <c r="A124" s="24">
        <v>4</v>
      </c>
      <c r="B124" s="25" t="s">
        <v>182</v>
      </c>
      <c r="C124" s="26"/>
      <c r="D124" s="27">
        <f t="shared" si="5"/>
        <v>116</v>
      </c>
      <c r="E124" s="4" t="s">
        <v>364</v>
      </c>
      <c r="F124" s="28"/>
      <c r="G124" s="29" t="s">
        <v>635</v>
      </c>
      <c r="H124" s="29" t="s">
        <v>67</v>
      </c>
      <c r="I124" s="30">
        <f t="shared" si="4"/>
        <v>500</v>
      </c>
      <c r="J124" s="30">
        <v>200</v>
      </c>
      <c r="K124" s="1"/>
      <c r="L124" s="31">
        <f t="shared" si="3"/>
        <v>0</v>
      </c>
    </row>
    <row r="125" spans="1:12" ht="52.5">
      <c r="A125" s="24">
        <v>4</v>
      </c>
      <c r="B125" s="25" t="s">
        <v>183</v>
      </c>
      <c r="C125" s="26"/>
      <c r="D125" s="27">
        <f t="shared" si="5"/>
        <v>117</v>
      </c>
      <c r="E125" s="4" t="s">
        <v>263</v>
      </c>
      <c r="F125" s="28"/>
      <c r="G125" s="29" t="s">
        <v>635</v>
      </c>
      <c r="H125" s="29" t="s">
        <v>67</v>
      </c>
      <c r="I125" s="30">
        <f t="shared" si="4"/>
        <v>3000</v>
      </c>
      <c r="J125" s="30">
        <v>1200</v>
      </c>
      <c r="K125" s="1"/>
      <c r="L125" s="31">
        <f t="shared" si="3"/>
        <v>0</v>
      </c>
    </row>
    <row r="126" spans="1:12" s="39" customFormat="1" ht="27">
      <c r="A126" s="32">
        <v>4</v>
      </c>
      <c r="B126" s="33" t="s">
        <v>185</v>
      </c>
      <c r="C126" s="34"/>
      <c r="D126" s="27">
        <f t="shared" si="5"/>
        <v>118</v>
      </c>
      <c r="E126" s="5" t="s">
        <v>264</v>
      </c>
      <c r="F126" s="35"/>
      <c r="G126" s="29" t="s">
        <v>635</v>
      </c>
      <c r="H126" s="36" t="s">
        <v>67</v>
      </c>
      <c r="I126" s="30">
        <f t="shared" si="4"/>
        <v>37500</v>
      </c>
      <c r="J126" s="37">
        <v>15000</v>
      </c>
      <c r="K126" s="38"/>
      <c r="L126" s="31">
        <f t="shared" si="3"/>
        <v>0</v>
      </c>
    </row>
    <row r="127" spans="1:12" ht="51">
      <c r="A127" s="24">
        <v>4</v>
      </c>
      <c r="B127" s="25" t="s">
        <v>186</v>
      </c>
      <c r="C127" s="26"/>
      <c r="D127" s="27">
        <f t="shared" si="5"/>
        <v>119</v>
      </c>
      <c r="E127" s="4" t="s">
        <v>55</v>
      </c>
      <c r="F127" s="28"/>
      <c r="G127" s="29" t="s">
        <v>635</v>
      </c>
      <c r="H127" s="29" t="s">
        <v>67</v>
      </c>
      <c r="I127" s="30">
        <f t="shared" si="4"/>
        <v>3000</v>
      </c>
      <c r="J127" s="30">
        <v>1200</v>
      </c>
      <c r="K127" s="1"/>
      <c r="L127" s="31">
        <f t="shared" si="3"/>
        <v>0</v>
      </c>
    </row>
    <row r="128" spans="1:12" ht="51">
      <c r="A128" s="24">
        <v>4</v>
      </c>
      <c r="B128" s="25" t="s">
        <v>187</v>
      </c>
      <c r="C128" s="26"/>
      <c r="D128" s="27">
        <f t="shared" si="5"/>
        <v>120</v>
      </c>
      <c r="E128" s="4" t="s">
        <v>56</v>
      </c>
      <c r="F128" s="28"/>
      <c r="G128" s="29" t="s">
        <v>635</v>
      </c>
      <c r="H128" s="29" t="s">
        <v>67</v>
      </c>
      <c r="I128" s="30">
        <f t="shared" si="4"/>
        <v>3000</v>
      </c>
      <c r="J128" s="30">
        <v>1200</v>
      </c>
      <c r="K128" s="1"/>
      <c r="L128" s="31">
        <f t="shared" si="3"/>
        <v>0</v>
      </c>
    </row>
    <row r="129" spans="1:12" ht="51">
      <c r="A129" s="24">
        <v>4</v>
      </c>
      <c r="B129" s="25" t="s">
        <v>188</v>
      </c>
      <c r="C129" s="26"/>
      <c r="D129" s="27">
        <f t="shared" si="5"/>
        <v>121</v>
      </c>
      <c r="E129" s="4" t="s">
        <v>57</v>
      </c>
      <c r="F129" s="28"/>
      <c r="G129" s="29" t="s">
        <v>635</v>
      </c>
      <c r="H129" s="29" t="s">
        <v>67</v>
      </c>
      <c r="I129" s="30">
        <f t="shared" si="4"/>
        <v>3000</v>
      </c>
      <c r="J129" s="30">
        <v>1200</v>
      </c>
      <c r="K129" s="1"/>
      <c r="L129" s="31">
        <f t="shared" si="3"/>
        <v>0</v>
      </c>
    </row>
    <row r="130" spans="1:12" ht="27">
      <c r="A130" s="24">
        <v>4</v>
      </c>
      <c r="B130" s="25" t="s">
        <v>189</v>
      </c>
      <c r="C130" s="26"/>
      <c r="D130" s="27">
        <f t="shared" si="5"/>
        <v>122</v>
      </c>
      <c r="E130" s="4" t="s">
        <v>265</v>
      </c>
      <c r="F130" s="28"/>
      <c r="G130" s="29" t="s">
        <v>635</v>
      </c>
      <c r="H130" s="29" t="s">
        <v>67</v>
      </c>
      <c r="I130" s="30">
        <f t="shared" si="4"/>
        <v>15000</v>
      </c>
      <c r="J130" s="30">
        <v>6000</v>
      </c>
      <c r="K130" s="1"/>
      <c r="L130" s="31">
        <f t="shared" si="3"/>
        <v>0</v>
      </c>
    </row>
    <row r="131" spans="1:12" ht="27">
      <c r="A131" s="24">
        <v>4</v>
      </c>
      <c r="B131" s="25" t="s">
        <v>190</v>
      </c>
      <c r="C131" s="26"/>
      <c r="D131" s="27">
        <f t="shared" si="5"/>
        <v>123</v>
      </c>
      <c r="E131" s="4" t="s">
        <v>266</v>
      </c>
      <c r="F131" s="28"/>
      <c r="G131" s="29" t="s">
        <v>635</v>
      </c>
      <c r="H131" s="29" t="s">
        <v>67</v>
      </c>
      <c r="I131" s="30">
        <f t="shared" si="4"/>
        <v>1500</v>
      </c>
      <c r="J131" s="30">
        <v>600</v>
      </c>
      <c r="K131" s="1"/>
      <c r="L131" s="31">
        <f t="shared" si="3"/>
        <v>0</v>
      </c>
    </row>
    <row r="132" spans="1:12" ht="38.25">
      <c r="A132" s="24">
        <v>4</v>
      </c>
      <c r="B132" s="25" t="s">
        <v>191</v>
      </c>
      <c r="C132" s="26"/>
      <c r="D132" s="27">
        <f t="shared" si="5"/>
        <v>124</v>
      </c>
      <c r="E132" s="4" t="s">
        <v>366</v>
      </c>
      <c r="F132" s="28"/>
      <c r="G132" s="29" t="s">
        <v>635</v>
      </c>
      <c r="H132" s="29" t="s">
        <v>67</v>
      </c>
      <c r="I132" s="30">
        <f t="shared" si="4"/>
        <v>2500</v>
      </c>
      <c r="J132" s="30">
        <v>1000</v>
      </c>
      <c r="K132" s="1"/>
      <c r="L132" s="31">
        <f t="shared" si="3"/>
        <v>0</v>
      </c>
    </row>
    <row r="133" spans="1:12" ht="51">
      <c r="A133" s="24">
        <v>4</v>
      </c>
      <c r="B133" s="25" t="s">
        <v>192</v>
      </c>
      <c r="C133" s="26"/>
      <c r="D133" s="27">
        <f t="shared" si="5"/>
        <v>125</v>
      </c>
      <c r="E133" s="4" t="s">
        <v>365</v>
      </c>
      <c r="F133" s="28"/>
      <c r="G133" s="29" t="s">
        <v>635</v>
      </c>
      <c r="H133" s="29" t="s">
        <v>67</v>
      </c>
      <c r="I133" s="30">
        <f t="shared" si="4"/>
        <v>1250</v>
      </c>
      <c r="J133" s="30">
        <v>500</v>
      </c>
      <c r="K133" s="1"/>
      <c r="L133" s="31">
        <f t="shared" si="3"/>
        <v>0</v>
      </c>
    </row>
    <row r="134" spans="1:12" ht="51">
      <c r="A134" s="24">
        <v>4</v>
      </c>
      <c r="B134" s="25" t="s">
        <v>193</v>
      </c>
      <c r="C134" s="26"/>
      <c r="D134" s="27">
        <f t="shared" si="5"/>
        <v>126</v>
      </c>
      <c r="E134" s="4" t="s">
        <v>367</v>
      </c>
      <c r="F134" s="28"/>
      <c r="G134" s="29" t="s">
        <v>635</v>
      </c>
      <c r="H134" s="29" t="s">
        <v>67</v>
      </c>
      <c r="I134" s="30">
        <f t="shared" si="4"/>
        <v>2000</v>
      </c>
      <c r="J134" s="30">
        <v>800</v>
      </c>
      <c r="K134" s="1"/>
      <c r="L134" s="31">
        <f t="shared" si="3"/>
        <v>0</v>
      </c>
    </row>
    <row r="135" spans="1:12" ht="51">
      <c r="A135" s="24">
        <v>4</v>
      </c>
      <c r="B135" s="25" t="s">
        <v>194</v>
      </c>
      <c r="C135" s="26"/>
      <c r="D135" s="27">
        <f t="shared" si="5"/>
        <v>127</v>
      </c>
      <c r="E135" s="4" t="s">
        <v>368</v>
      </c>
      <c r="F135" s="28"/>
      <c r="G135" s="29" t="s">
        <v>635</v>
      </c>
      <c r="H135" s="29" t="s">
        <v>67</v>
      </c>
      <c r="I135" s="30">
        <f t="shared" si="4"/>
        <v>1250</v>
      </c>
      <c r="J135" s="30">
        <v>500</v>
      </c>
      <c r="K135" s="1"/>
      <c r="L135" s="31">
        <f t="shared" si="3"/>
        <v>0</v>
      </c>
    </row>
    <row r="136" spans="1:12" ht="51">
      <c r="A136" s="24">
        <v>4</v>
      </c>
      <c r="B136" s="25" t="s">
        <v>195</v>
      </c>
      <c r="C136" s="26"/>
      <c r="D136" s="27">
        <f t="shared" si="5"/>
        <v>128</v>
      </c>
      <c r="E136" s="4" t="s">
        <v>369</v>
      </c>
      <c r="F136" s="28"/>
      <c r="G136" s="29" t="s">
        <v>635</v>
      </c>
      <c r="H136" s="29" t="s">
        <v>67</v>
      </c>
      <c r="I136" s="30">
        <f t="shared" si="4"/>
        <v>2000</v>
      </c>
      <c r="J136" s="30">
        <v>800</v>
      </c>
      <c r="K136" s="1"/>
      <c r="L136" s="31">
        <f t="shared" si="3"/>
        <v>0</v>
      </c>
    </row>
    <row r="137" spans="1:12" ht="51">
      <c r="A137" s="24">
        <v>4</v>
      </c>
      <c r="B137" s="25" t="s">
        <v>196</v>
      </c>
      <c r="C137" s="26"/>
      <c r="D137" s="27">
        <f t="shared" si="5"/>
        <v>129</v>
      </c>
      <c r="E137" s="4" t="s">
        <v>370</v>
      </c>
      <c r="F137" s="28"/>
      <c r="G137" s="29" t="s">
        <v>635</v>
      </c>
      <c r="H137" s="29" t="s">
        <v>67</v>
      </c>
      <c r="I137" s="30">
        <f t="shared" si="4"/>
        <v>2000</v>
      </c>
      <c r="J137" s="30">
        <v>800</v>
      </c>
      <c r="K137" s="1"/>
      <c r="L137" s="31">
        <f aca="true" t="shared" si="6" ref="L137:L200">J137*K137</f>
        <v>0</v>
      </c>
    </row>
    <row r="138" spans="1:12" ht="38.25">
      <c r="A138" s="24">
        <v>4</v>
      </c>
      <c r="B138" s="25" t="s">
        <v>197</v>
      </c>
      <c r="C138" s="26"/>
      <c r="D138" s="27">
        <f t="shared" si="5"/>
        <v>130</v>
      </c>
      <c r="E138" s="4" t="s">
        <v>371</v>
      </c>
      <c r="F138" s="28"/>
      <c r="G138" s="29" t="s">
        <v>635</v>
      </c>
      <c r="H138" s="29" t="s">
        <v>67</v>
      </c>
      <c r="I138" s="30">
        <f aca="true" t="shared" si="7" ref="I138:I201">J138*2.5</f>
        <v>375</v>
      </c>
      <c r="J138" s="30">
        <v>150</v>
      </c>
      <c r="K138" s="1"/>
      <c r="L138" s="31">
        <f t="shared" si="6"/>
        <v>0</v>
      </c>
    </row>
    <row r="139" spans="1:12" ht="38.25">
      <c r="A139" s="24">
        <v>4</v>
      </c>
      <c r="B139" s="25" t="s">
        <v>198</v>
      </c>
      <c r="C139" s="26"/>
      <c r="D139" s="27">
        <f aca="true" t="shared" si="8" ref="D139:D202">D138+1</f>
        <v>131</v>
      </c>
      <c r="E139" s="4" t="s">
        <v>372</v>
      </c>
      <c r="F139" s="28"/>
      <c r="G139" s="29" t="s">
        <v>635</v>
      </c>
      <c r="H139" s="29" t="s">
        <v>67</v>
      </c>
      <c r="I139" s="30">
        <f t="shared" si="7"/>
        <v>500</v>
      </c>
      <c r="J139" s="30">
        <v>200</v>
      </c>
      <c r="K139" s="1"/>
      <c r="L139" s="31">
        <f t="shared" si="6"/>
        <v>0</v>
      </c>
    </row>
    <row r="140" spans="1:12" ht="38.25">
      <c r="A140" s="24">
        <v>4</v>
      </c>
      <c r="B140" s="25" t="s">
        <v>199</v>
      </c>
      <c r="C140" s="26"/>
      <c r="D140" s="27">
        <f t="shared" si="8"/>
        <v>132</v>
      </c>
      <c r="E140" s="4" t="s">
        <v>373</v>
      </c>
      <c r="F140" s="28"/>
      <c r="G140" s="29" t="s">
        <v>635</v>
      </c>
      <c r="H140" s="29" t="s">
        <v>67</v>
      </c>
      <c r="I140" s="30">
        <f t="shared" si="7"/>
        <v>375</v>
      </c>
      <c r="J140" s="30">
        <v>150</v>
      </c>
      <c r="K140" s="1"/>
      <c r="L140" s="31">
        <f t="shared" si="6"/>
        <v>0</v>
      </c>
    </row>
    <row r="141" spans="1:12" ht="38.25">
      <c r="A141" s="24">
        <v>4</v>
      </c>
      <c r="B141" s="25" t="s">
        <v>200</v>
      </c>
      <c r="C141" s="26"/>
      <c r="D141" s="27">
        <f t="shared" si="8"/>
        <v>133</v>
      </c>
      <c r="E141" s="4" t="s">
        <v>374</v>
      </c>
      <c r="F141" s="28"/>
      <c r="G141" s="29" t="s">
        <v>635</v>
      </c>
      <c r="H141" s="29" t="s">
        <v>67</v>
      </c>
      <c r="I141" s="30">
        <f t="shared" si="7"/>
        <v>500</v>
      </c>
      <c r="J141" s="30">
        <v>200</v>
      </c>
      <c r="K141" s="1"/>
      <c r="L141" s="31">
        <f t="shared" si="6"/>
        <v>0</v>
      </c>
    </row>
    <row r="142" spans="1:12" ht="38.25">
      <c r="A142" s="24">
        <v>4</v>
      </c>
      <c r="B142" s="40">
        <v>1686</v>
      </c>
      <c r="C142" s="41"/>
      <c r="D142" s="27">
        <f t="shared" si="8"/>
        <v>134</v>
      </c>
      <c r="E142" s="4" t="s">
        <v>375</v>
      </c>
      <c r="F142" s="28"/>
      <c r="G142" s="29" t="s">
        <v>635</v>
      </c>
      <c r="H142" s="29" t="s">
        <v>67</v>
      </c>
      <c r="I142" s="30">
        <f t="shared" si="7"/>
        <v>500</v>
      </c>
      <c r="J142" s="30">
        <v>200</v>
      </c>
      <c r="K142" s="1"/>
      <c r="L142" s="31">
        <f t="shared" si="6"/>
        <v>0</v>
      </c>
    </row>
    <row r="143" spans="1:12" ht="38.25">
      <c r="A143" s="24">
        <v>4</v>
      </c>
      <c r="B143" s="25" t="s">
        <v>201</v>
      </c>
      <c r="C143" s="26"/>
      <c r="D143" s="27">
        <f t="shared" si="8"/>
        <v>135</v>
      </c>
      <c r="E143" s="4" t="s">
        <v>376</v>
      </c>
      <c r="F143" s="28"/>
      <c r="G143" s="29" t="s">
        <v>635</v>
      </c>
      <c r="H143" s="29" t="s">
        <v>223</v>
      </c>
      <c r="I143" s="30">
        <f t="shared" si="7"/>
        <v>1250</v>
      </c>
      <c r="J143" s="30">
        <v>500</v>
      </c>
      <c r="K143" s="1"/>
      <c r="L143" s="31">
        <f t="shared" si="6"/>
        <v>0</v>
      </c>
    </row>
    <row r="144" spans="1:12" ht="38.25">
      <c r="A144" s="24">
        <v>4</v>
      </c>
      <c r="B144" s="25" t="s">
        <v>202</v>
      </c>
      <c r="C144" s="26"/>
      <c r="D144" s="27">
        <f t="shared" si="8"/>
        <v>136</v>
      </c>
      <c r="E144" s="4" t="s">
        <v>322</v>
      </c>
      <c r="F144" s="28"/>
      <c r="G144" s="29" t="s">
        <v>635</v>
      </c>
      <c r="H144" s="29" t="s">
        <v>223</v>
      </c>
      <c r="I144" s="30">
        <f t="shared" si="7"/>
        <v>1250</v>
      </c>
      <c r="J144" s="30">
        <v>500</v>
      </c>
      <c r="K144" s="1"/>
      <c r="L144" s="31">
        <f t="shared" si="6"/>
        <v>0</v>
      </c>
    </row>
    <row r="145" spans="1:12" ht="38.25">
      <c r="A145" s="24">
        <v>4</v>
      </c>
      <c r="B145" s="25" t="s">
        <v>203</v>
      </c>
      <c r="C145" s="26"/>
      <c r="D145" s="27">
        <f t="shared" si="8"/>
        <v>137</v>
      </c>
      <c r="E145" s="4" t="s">
        <v>323</v>
      </c>
      <c r="F145" s="28"/>
      <c r="G145" s="29" t="s">
        <v>635</v>
      </c>
      <c r="H145" s="29" t="s">
        <v>223</v>
      </c>
      <c r="I145" s="30">
        <f t="shared" si="7"/>
        <v>1250</v>
      </c>
      <c r="J145" s="30">
        <v>500</v>
      </c>
      <c r="K145" s="1"/>
      <c r="L145" s="31">
        <f t="shared" si="6"/>
        <v>0</v>
      </c>
    </row>
    <row r="146" spans="1:12" ht="38.25">
      <c r="A146" s="24">
        <v>4</v>
      </c>
      <c r="B146" s="25" t="s">
        <v>204</v>
      </c>
      <c r="C146" s="26"/>
      <c r="D146" s="27">
        <f t="shared" si="8"/>
        <v>138</v>
      </c>
      <c r="E146" s="4" t="s">
        <v>324</v>
      </c>
      <c r="F146" s="28"/>
      <c r="G146" s="29" t="s">
        <v>635</v>
      </c>
      <c r="H146" s="29" t="s">
        <v>223</v>
      </c>
      <c r="I146" s="30">
        <f t="shared" si="7"/>
        <v>1250</v>
      </c>
      <c r="J146" s="30">
        <v>500</v>
      </c>
      <c r="K146" s="1"/>
      <c r="L146" s="31">
        <f t="shared" si="6"/>
        <v>0</v>
      </c>
    </row>
    <row r="147" spans="1:12" ht="38.25">
      <c r="A147" s="24">
        <v>4</v>
      </c>
      <c r="B147" s="25" t="s">
        <v>205</v>
      </c>
      <c r="C147" s="26"/>
      <c r="D147" s="27">
        <f t="shared" si="8"/>
        <v>139</v>
      </c>
      <c r="E147" s="4" t="s">
        <v>325</v>
      </c>
      <c r="F147" s="28"/>
      <c r="G147" s="29" t="s">
        <v>635</v>
      </c>
      <c r="H147" s="29" t="s">
        <v>223</v>
      </c>
      <c r="I147" s="30">
        <f t="shared" si="7"/>
        <v>1500</v>
      </c>
      <c r="J147" s="30">
        <v>600</v>
      </c>
      <c r="K147" s="1"/>
      <c r="L147" s="31">
        <f t="shared" si="6"/>
        <v>0</v>
      </c>
    </row>
    <row r="148" spans="1:12" ht="38.25">
      <c r="A148" s="24">
        <v>4</v>
      </c>
      <c r="B148" s="25" t="s">
        <v>206</v>
      </c>
      <c r="C148" s="26"/>
      <c r="D148" s="27">
        <f t="shared" si="8"/>
        <v>140</v>
      </c>
      <c r="E148" s="4" t="s">
        <v>377</v>
      </c>
      <c r="F148" s="28"/>
      <c r="G148" s="29" t="s">
        <v>635</v>
      </c>
      <c r="H148" s="29" t="s">
        <v>67</v>
      </c>
      <c r="I148" s="30">
        <f t="shared" si="7"/>
        <v>250</v>
      </c>
      <c r="J148" s="30">
        <v>100</v>
      </c>
      <c r="K148" s="1"/>
      <c r="L148" s="31">
        <f t="shared" si="6"/>
        <v>0</v>
      </c>
    </row>
    <row r="149" spans="1:12" ht="38.25">
      <c r="A149" s="24">
        <v>4</v>
      </c>
      <c r="B149" s="25" t="s">
        <v>207</v>
      </c>
      <c r="C149" s="26"/>
      <c r="D149" s="27">
        <f t="shared" si="8"/>
        <v>141</v>
      </c>
      <c r="E149" s="4" t="s">
        <v>378</v>
      </c>
      <c r="F149" s="28"/>
      <c r="G149" s="29" t="s">
        <v>635</v>
      </c>
      <c r="H149" s="29" t="s">
        <v>67</v>
      </c>
      <c r="I149" s="30">
        <f t="shared" si="7"/>
        <v>500</v>
      </c>
      <c r="J149" s="30">
        <v>200</v>
      </c>
      <c r="K149" s="1"/>
      <c r="L149" s="31">
        <f t="shared" si="6"/>
        <v>0</v>
      </c>
    </row>
    <row r="150" spans="1:12" ht="38.25">
      <c r="A150" s="24">
        <v>4</v>
      </c>
      <c r="B150" s="25" t="s">
        <v>208</v>
      </c>
      <c r="C150" s="26"/>
      <c r="D150" s="27">
        <f t="shared" si="8"/>
        <v>142</v>
      </c>
      <c r="E150" s="4" t="s">
        <v>379</v>
      </c>
      <c r="F150" s="28"/>
      <c r="G150" s="29" t="s">
        <v>635</v>
      </c>
      <c r="H150" s="29" t="s">
        <v>67</v>
      </c>
      <c r="I150" s="30">
        <f t="shared" si="7"/>
        <v>1250</v>
      </c>
      <c r="J150" s="30">
        <v>500</v>
      </c>
      <c r="K150" s="1"/>
      <c r="L150" s="31">
        <f t="shared" si="6"/>
        <v>0</v>
      </c>
    </row>
    <row r="151" spans="1:12" ht="38.25">
      <c r="A151" s="24">
        <v>4</v>
      </c>
      <c r="B151" s="25" t="s">
        <v>209</v>
      </c>
      <c r="C151" s="26"/>
      <c r="D151" s="27">
        <f t="shared" si="8"/>
        <v>143</v>
      </c>
      <c r="E151" s="4" t="s">
        <v>380</v>
      </c>
      <c r="F151" s="28"/>
      <c r="G151" s="29" t="s">
        <v>635</v>
      </c>
      <c r="H151" s="29" t="s">
        <v>67</v>
      </c>
      <c r="I151" s="30">
        <f t="shared" si="7"/>
        <v>250</v>
      </c>
      <c r="J151" s="30">
        <v>100</v>
      </c>
      <c r="K151" s="1"/>
      <c r="L151" s="31">
        <f t="shared" si="6"/>
        <v>0</v>
      </c>
    </row>
    <row r="152" spans="1:12" ht="38.25">
      <c r="A152" s="24">
        <v>4</v>
      </c>
      <c r="B152" s="25" t="s">
        <v>210</v>
      </c>
      <c r="C152" s="26"/>
      <c r="D152" s="27">
        <f t="shared" si="8"/>
        <v>144</v>
      </c>
      <c r="E152" s="4" t="s">
        <v>381</v>
      </c>
      <c r="F152" s="28"/>
      <c r="G152" s="29" t="s">
        <v>635</v>
      </c>
      <c r="H152" s="29" t="s">
        <v>67</v>
      </c>
      <c r="I152" s="30">
        <f t="shared" si="7"/>
        <v>250</v>
      </c>
      <c r="J152" s="30">
        <v>100</v>
      </c>
      <c r="K152" s="1"/>
      <c r="L152" s="31">
        <f t="shared" si="6"/>
        <v>0</v>
      </c>
    </row>
    <row r="153" spans="1:12" ht="38.25">
      <c r="A153" s="24">
        <v>4</v>
      </c>
      <c r="B153" s="25" t="s">
        <v>211</v>
      </c>
      <c r="C153" s="26"/>
      <c r="D153" s="27">
        <f t="shared" si="8"/>
        <v>145</v>
      </c>
      <c r="E153" s="4" t="s">
        <v>382</v>
      </c>
      <c r="F153" s="28"/>
      <c r="G153" s="29" t="s">
        <v>635</v>
      </c>
      <c r="H153" s="29" t="s">
        <v>67</v>
      </c>
      <c r="I153" s="30">
        <f t="shared" si="7"/>
        <v>125</v>
      </c>
      <c r="J153" s="30">
        <v>50</v>
      </c>
      <c r="K153" s="1"/>
      <c r="L153" s="31">
        <f t="shared" si="6"/>
        <v>0</v>
      </c>
    </row>
    <row r="154" spans="1:12" ht="25.5">
      <c r="A154" s="24">
        <v>4</v>
      </c>
      <c r="B154" s="25" t="s">
        <v>212</v>
      </c>
      <c r="C154" s="26"/>
      <c r="D154" s="27">
        <f t="shared" si="8"/>
        <v>146</v>
      </c>
      <c r="E154" s="4" t="s">
        <v>383</v>
      </c>
      <c r="F154" s="28"/>
      <c r="G154" s="29" t="s">
        <v>635</v>
      </c>
      <c r="H154" s="29" t="s">
        <v>67</v>
      </c>
      <c r="I154" s="30">
        <f t="shared" si="7"/>
        <v>250</v>
      </c>
      <c r="J154" s="30">
        <v>100</v>
      </c>
      <c r="K154" s="1"/>
      <c r="L154" s="31">
        <f t="shared" si="6"/>
        <v>0</v>
      </c>
    </row>
    <row r="155" spans="1:12" ht="63.75">
      <c r="A155" s="24">
        <v>4</v>
      </c>
      <c r="B155" s="25" t="s">
        <v>213</v>
      </c>
      <c r="C155" s="26"/>
      <c r="D155" s="27">
        <f t="shared" si="8"/>
        <v>147</v>
      </c>
      <c r="E155" s="4" t="s">
        <v>384</v>
      </c>
      <c r="F155" s="28"/>
      <c r="G155" s="29" t="s">
        <v>635</v>
      </c>
      <c r="H155" s="29" t="s">
        <v>67</v>
      </c>
      <c r="I155" s="30">
        <f t="shared" si="7"/>
        <v>250</v>
      </c>
      <c r="J155" s="30">
        <v>100</v>
      </c>
      <c r="K155" s="1"/>
      <c r="L155" s="31">
        <f t="shared" si="6"/>
        <v>0</v>
      </c>
    </row>
    <row r="156" spans="1:12" ht="25.5">
      <c r="A156" s="24">
        <v>4</v>
      </c>
      <c r="B156" s="25" t="s">
        <v>214</v>
      </c>
      <c r="C156" s="26"/>
      <c r="D156" s="27">
        <f t="shared" si="8"/>
        <v>148</v>
      </c>
      <c r="E156" s="4" t="s">
        <v>385</v>
      </c>
      <c r="F156" s="28"/>
      <c r="G156" s="29" t="s">
        <v>635</v>
      </c>
      <c r="H156" s="29" t="s">
        <v>67</v>
      </c>
      <c r="I156" s="30">
        <f t="shared" si="7"/>
        <v>750</v>
      </c>
      <c r="J156" s="30">
        <v>300</v>
      </c>
      <c r="K156" s="1"/>
      <c r="L156" s="31">
        <f t="shared" si="6"/>
        <v>0</v>
      </c>
    </row>
    <row r="157" spans="1:12" ht="38.25">
      <c r="A157" s="24">
        <v>4</v>
      </c>
      <c r="B157" s="25" t="s">
        <v>215</v>
      </c>
      <c r="C157" s="26"/>
      <c r="D157" s="27">
        <f t="shared" si="8"/>
        <v>149</v>
      </c>
      <c r="E157" s="4" t="s">
        <v>386</v>
      </c>
      <c r="F157" s="28"/>
      <c r="G157" s="29" t="s">
        <v>635</v>
      </c>
      <c r="H157" s="29" t="s">
        <v>223</v>
      </c>
      <c r="I157" s="30">
        <f t="shared" si="7"/>
        <v>375</v>
      </c>
      <c r="J157" s="30">
        <v>150</v>
      </c>
      <c r="K157" s="1"/>
      <c r="L157" s="31">
        <f t="shared" si="6"/>
        <v>0</v>
      </c>
    </row>
    <row r="158" spans="1:12" ht="38.25">
      <c r="A158" s="24">
        <v>4</v>
      </c>
      <c r="B158" s="25" t="s">
        <v>216</v>
      </c>
      <c r="C158" s="26"/>
      <c r="D158" s="27">
        <f t="shared" si="8"/>
        <v>150</v>
      </c>
      <c r="E158" s="4" t="s">
        <v>387</v>
      </c>
      <c r="F158" s="28"/>
      <c r="G158" s="29" t="s">
        <v>635</v>
      </c>
      <c r="H158" s="29" t="s">
        <v>223</v>
      </c>
      <c r="I158" s="30">
        <f t="shared" si="7"/>
        <v>250</v>
      </c>
      <c r="J158" s="30">
        <v>100</v>
      </c>
      <c r="K158" s="1"/>
      <c r="L158" s="31">
        <f t="shared" si="6"/>
        <v>0</v>
      </c>
    </row>
    <row r="159" spans="1:12" ht="51">
      <c r="A159" s="24">
        <v>4</v>
      </c>
      <c r="B159" s="25" t="s">
        <v>217</v>
      </c>
      <c r="C159" s="26"/>
      <c r="D159" s="27">
        <f t="shared" si="8"/>
        <v>151</v>
      </c>
      <c r="E159" s="4" t="s">
        <v>59</v>
      </c>
      <c r="F159" s="28"/>
      <c r="G159" s="29" t="s">
        <v>635</v>
      </c>
      <c r="H159" s="29" t="s">
        <v>67</v>
      </c>
      <c r="I159" s="30">
        <f t="shared" si="7"/>
        <v>5000</v>
      </c>
      <c r="J159" s="30">
        <v>2000</v>
      </c>
      <c r="K159" s="1"/>
      <c r="L159" s="31">
        <f t="shared" si="6"/>
        <v>0</v>
      </c>
    </row>
    <row r="160" spans="1:12" ht="25.5">
      <c r="A160" s="24">
        <v>4</v>
      </c>
      <c r="B160" s="25" t="s">
        <v>218</v>
      </c>
      <c r="C160" s="26"/>
      <c r="D160" s="27">
        <f t="shared" si="8"/>
        <v>152</v>
      </c>
      <c r="E160" s="4" t="s">
        <v>388</v>
      </c>
      <c r="F160" s="28"/>
      <c r="G160" s="29" t="s">
        <v>635</v>
      </c>
      <c r="H160" s="29" t="s">
        <v>67</v>
      </c>
      <c r="I160" s="30">
        <f t="shared" si="7"/>
        <v>10000</v>
      </c>
      <c r="J160" s="30">
        <v>4000</v>
      </c>
      <c r="K160" s="1"/>
      <c r="L160" s="31">
        <f t="shared" si="6"/>
        <v>0</v>
      </c>
    </row>
    <row r="161" spans="1:12" s="39" customFormat="1" ht="25.5">
      <c r="A161" s="32">
        <v>4</v>
      </c>
      <c r="B161" s="33" t="s">
        <v>219</v>
      </c>
      <c r="C161" s="34"/>
      <c r="D161" s="27">
        <f t="shared" si="8"/>
        <v>153</v>
      </c>
      <c r="E161" s="5" t="s">
        <v>389</v>
      </c>
      <c r="F161" s="35"/>
      <c r="G161" s="14" t="s">
        <v>636</v>
      </c>
      <c r="H161" s="36" t="s">
        <v>67</v>
      </c>
      <c r="I161" s="30">
        <f t="shared" si="7"/>
        <v>12500</v>
      </c>
      <c r="J161" s="37">
        <v>5000</v>
      </c>
      <c r="K161" s="38"/>
      <c r="L161" s="31">
        <f t="shared" si="6"/>
        <v>0</v>
      </c>
    </row>
    <row r="162" spans="1:12" ht="25.5">
      <c r="A162" s="24">
        <v>4</v>
      </c>
      <c r="B162" s="25" t="s">
        <v>220</v>
      </c>
      <c r="C162" s="26"/>
      <c r="D162" s="27">
        <f t="shared" si="8"/>
        <v>154</v>
      </c>
      <c r="E162" s="4" t="s">
        <v>390</v>
      </c>
      <c r="F162" s="28"/>
      <c r="G162" s="29" t="s">
        <v>635</v>
      </c>
      <c r="H162" s="29" t="s">
        <v>67</v>
      </c>
      <c r="I162" s="30">
        <f t="shared" si="7"/>
        <v>2500</v>
      </c>
      <c r="J162" s="30">
        <v>1000</v>
      </c>
      <c r="K162" s="1"/>
      <c r="L162" s="31">
        <f t="shared" si="6"/>
        <v>0</v>
      </c>
    </row>
    <row r="163" spans="1:12" s="39" customFormat="1" ht="39" customHeight="1">
      <c r="A163" s="32">
        <v>4</v>
      </c>
      <c r="B163" s="33" t="s">
        <v>221</v>
      </c>
      <c r="C163" s="34"/>
      <c r="D163" s="27">
        <f t="shared" si="8"/>
        <v>155</v>
      </c>
      <c r="E163" s="5" t="s">
        <v>391</v>
      </c>
      <c r="F163" s="35"/>
      <c r="G163" s="14" t="s">
        <v>636</v>
      </c>
      <c r="H163" s="36" t="s">
        <v>67</v>
      </c>
      <c r="I163" s="30">
        <f t="shared" si="7"/>
        <v>2500</v>
      </c>
      <c r="J163" s="37">
        <v>1000</v>
      </c>
      <c r="K163" s="38"/>
      <c r="L163" s="31">
        <f t="shared" si="6"/>
        <v>0</v>
      </c>
    </row>
    <row r="164" spans="1:12" s="39" customFormat="1" ht="76.5">
      <c r="A164" s="32">
        <v>4</v>
      </c>
      <c r="B164" s="33" t="s">
        <v>222</v>
      </c>
      <c r="C164" s="34"/>
      <c r="D164" s="27">
        <f t="shared" si="8"/>
        <v>156</v>
      </c>
      <c r="E164" s="5" t="s">
        <v>392</v>
      </c>
      <c r="F164" s="35"/>
      <c r="G164" s="14" t="s">
        <v>636</v>
      </c>
      <c r="H164" s="36" t="s">
        <v>223</v>
      </c>
      <c r="I164" s="30">
        <f t="shared" si="7"/>
        <v>5250</v>
      </c>
      <c r="J164" s="37">
        <v>2100</v>
      </c>
      <c r="K164" s="38"/>
      <c r="L164" s="31">
        <f t="shared" si="6"/>
        <v>0</v>
      </c>
    </row>
    <row r="165" spans="1:12" ht="12.75">
      <c r="A165" s="24">
        <v>4</v>
      </c>
      <c r="B165" s="25" t="s">
        <v>224</v>
      </c>
      <c r="C165" s="26"/>
      <c r="D165" s="27">
        <f t="shared" si="8"/>
        <v>157</v>
      </c>
      <c r="E165" s="4" t="s">
        <v>225</v>
      </c>
      <c r="F165" s="28"/>
      <c r="G165" s="29" t="s">
        <v>635</v>
      </c>
      <c r="H165" s="29" t="s">
        <v>67</v>
      </c>
      <c r="I165" s="30">
        <f t="shared" si="7"/>
        <v>250</v>
      </c>
      <c r="J165" s="30">
        <v>100</v>
      </c>
      <c r="K165" s="1"/>
      <c r="L165" s="31">
        <f t="shared" si="6"/>
        <v>0</v>
      </c>
    </row>
    <row r="166" spans="1:12" s="39" customFormat="1" ht="25.5">
      <c r="A166" s="32">
        <v>4</v>
      </c>
      <c r="B166" s="33" t="s">
        <v>226</v>
      </c>
      <c r="C166" s="34"/>
      <c r="D166" s="27">
        <f t="shared" si="8"/>
        <v>158</v>
      </c>
      <c r="E166" s="5" t="s">
        <v>393</v>
      </c>
      <c r="F166" s="35"/>
      <c r="G166" s="14" t="s">
        <v>636</v>
      </c>
      <c r="H166" s="36" t="s">
        <v>67</v>
      </c>
      <c r="I166" s="30">
        <f t="shared" si="7"/>
        <v>2000</v>
      </c>
      <c r="J166" s="37">
        <v>800</v>
      </c>
      <c r="K166" s="38"/>
      <c r="L166" s="31">
        <f t="shared" si="6"/>
        <v>0</v>
      </c>
    </row>
    <row r="167" spans="1:12" ht="12.75">
      <c r="A167" s="24">
        <v>4</v>
      </c>
      <c r="B167" s="25" t="s">
        <v>227</v>
      </c>
      <c r="C167" s="26"/>
      <c r="D167" s="27">
        <f t="shared" si="8"/>
        <v>159</v>
      </c>
      <c r="E167" s="4" t="s">
        <v>228</v>
      </c>
      <c r="F167" s="28"/>
      <c r="G167" s="29" t="s">
        <v>635</v>
      </c>
      <c r="H167" s="29" t="s">
        <v>67</v>
      </c>
      <c r="I167" s="30">
        <f t="shared" si="7"/>
        <v>4250</v>
      </c>
      <c r="J167" s="30">
        <v>1700</v>
      </c>
      <c r="K167" s="1"/>
      <c r="L167" s="31">
        <f t="shared" si="6"/>
        <v>0</v>
      </c>
    </row>
    <row r="168" spans="1:12" ht="25.5">
      <c r="A168" s="24">
        <v>4</v>
      </c>
      <c r="B168" s="25" t="s">
        <v>229</v>
      </c>
      <c r="C168" s="26"/>
      <c r="D168" s="27">
        <f t="shared" si="8"/>
        <v>160</v>
      </c>
      <c r="E168" s="4" t="s">
        <v>394</v>
      </c>
      <c r="F168" s="28"/>
      <c r="G168" s="29" t="s">
        <v>635</v>
      </c>
      <c r="H168" s="29" t="s">
        <v>67</v>
      </c>
      <c r="I168" s="30">
        <f t="shared" si="7"/>
        <v>3750</v>
      </c>
      <c r="J168" s="30">
        <v>1500</v>
      </c>
      <c r="K168" s="1"/>
      <c r="L168" s="31">
        <f t="shared" si="6"/>
        <v>0</v>
      </c>
    </row>
    <row r="169" spans="1:12" ht="25.5">
      <c r="A169" s="24">
        <v>4</v>
      </c>
      <c r="B169" s="25" t="s">
        <v>230</v>
      </c>
      <c r="C169" s="26"/>
      <c r="D169" s="27">
        <f t="shared" si="8"/>
        <v>161</v>
      </c>
      <c r="E169" s="4" t="s">
        <v>395</v>
      </c>
      <c r="F169" s="28"/>
      <c r="G169" s="29" t="s">
        <v>635</v>
      </c>
      <c r="H169" s="29" t="s">
        <v>67</v>
      </c>
      <c r="I169" s="30">
        <f t="shared" si="7"/>
        <v>3750</v>
      </c>
      <c r="J169" s="30">
        <v>1500</v>
      </c>
      <c r="K169" s="1"/>
      <c r="L169" s="31">
        <f t="shared" si="6"/>
        <v>0</v>
      </c>
    </row>
    <row r="170" spans="1:12" ht="25.5">
      <c r="A170" s="24">
        <v>4</v>
      </c>
      <c r="B170" s="25" t="s">
        <v>231</v>
      </c>
      <c r="C170" s="26"/>
      <c r="D170" s="27">
        <f t="shared" si="8"/>
        <v>162</v>
      </c>
      <c r="E170" s="4" t="s">
        <v>396</v>
      </c>
      <c r="F170" s="28"/>
      <c r="G170" s="29" t="s">
        <v>635</v>
      </c>
      <c r="H170" s="29" t="s">
        <v>67</v>
      </c>
      <c r="I170" s="30">
        <f t="shared" si="7"/>
        <v>5000</v>
      </c>
      <c r="J170" s="30">
        <v>2000</v>
      </c>
      <c r="K170" s="1"/>
      <c r="L170" s="31">
        <f t="shared" si="6"/>
        <v>0</v>
      </c>
    </row>
    <row r="171" spans="1:12" ht="25.5">
      <c r="A171" s="24">
        <v>4</v>
      </c>
      <c r="B171" s="25" t="s">
        <v>232</v>
      </c>
      <c r="C171" s="26"/>
      <c r="D171" s="27">
        <f t="shared" si="8"/>
        <v>163</v>
      </c>
      <c r="E171" s="4" t="s">
        <v>397</v>
      </c>
      <c r="F171" s="28"/>
      <c r="G171" s="29" t="s">
        <v>635</v>
      </c>
      <c r="H171" s="29" t="s">
        <v>67</v>
      </c>
      <c r="I171" s="30">
        <f t="shared" si="7"/>
        <v>2500</v>
      </c>
      <c r="J171" s="30">
        <v>1000</v>
      </c>
      <c r="K171" s="1"/>
      <c r="L171" s="31">
        <f t="shared" si="6"/>
        <v>0</v>
      </c>
    </row>
    <row r="172" spans="1:12" ht="25.5">
      <c r="A172" s="24">
        <v>4</v>
      </c>
      <c r="B172" s="25" t="s">
        <v>233</v>
      </c>
      <c r="C172" s="26"/>
      <c r="D172" s="27">
        <f t="shared" si="8"/>
        <v>164</v>
      </c>
      <c r="E172" s="4" t="s">
        <v>398</v>
      </c>
      <c r="F172" s="28"/>
      <c r="G172" s="29" t="s">
        <v>635</v>
      </c>
      <c r="H172" s="29" t="s">
        <v>67</v>
      </c>
      <c r="I172" s="30">
        <f t="shared" si="7"/>
        <v>1250</v>
      </c>
      <c r="J172" s="30">
        <v>500</v>
      </c>
      <c r="K172" s="1"/>
      <c r="L172" s="31">
        <f t="shared" si="6"/>
        <v>0</v>
      </c>
    </row>
    <row r="173" spans="1:12" s="39" customFormat="1" ht="52.5">
      <c r="A173" s="32">
        <v>4</v>
      </c>
      <c r="B173" s="33" t="s">
        <v>234</v>
      </c>
      <c r="C173" s="34"/>
      <c r="D173" s="27">
        <f t="shared" si="8"/>
        <v>165</v>
      </c>
      <c r="E173" s="5" t="s">
        <v>33</v>
      </c>
      <c r="F173" s="35"/>
      <c r="G173" s="14" t="s">
        <v>636</v>
      </c>
      <c r="H173" s="36" t="s">
        <v>67</v>
      </c>
      <c r="I173" s="30">
        <f t="shared" si="7"/>
        <v>37500</v>
      </c>
      <c r="J173" s="37">
        <v>15000</v>
      </c>
      <c r="K173" s="38"/>
      <c r="L173" s="31">
        <f t="shared" si="6"/>
        <v>0</v>
      </c>
    </row>
    <row r="174" spans="1:12" s="39" customFormat="1" ht="52.5">
      <c r="A174" s="32">
        <v>4</v>
      </c>
      <c r="B174" s="33" t="s">
        <v>235</v>
      </c>
      <c r="C174" s="34"/>
      <c r="D174" s="27">
        <f t="shared" si="8"/>
        <v>166</v>
      </c>
      <c r="E174" s="5" t="s">
        <v>34</v>
      </c>
      <c r="F174" s="35"/>
      <c r="G174" s="14" t="s">
        <v>636</v>
      </c>
      <c r="H174" s="36" t="s">
        <v>67</v>
      </c>
      <c r="I174" s="30">
        <f t="shared" si="7"/>
        <v>12500</v>
      </c>
      <c r="J174" s="37">
        <v>5000</v>
      </c>
      <c r="K174" s="38"/>
      <c r="L174" s="31">
        <f t="shared" si="6"/>
        <v>0</v>
      </c>
    </row>
    <row r="175" spans="1:12" s="39" customFormat="1" ht="65.25">
      <c r="A175" s="32">
        <v>4</v>
      </c>
      <c r="B175" s="33" t="s">
        <v>236</v>
      </c>
      <c r="C175" s="34"/>
      <c r="D175" s="27">
        <f t="shared" si="8"/>
        <v>167</v>
      </c>
      <c r="E175" s="5" t="s">
        <v>35</v>
      </c>
      <c r="F175" s="35"/>
      <c r="G175" s="14" t="s">
        <v>636</v>
      </c>
      <c r="H175" s="36" t="s">
        <v>67</v>
      </c>
      <c r="I175" s="30">
        <f t="shared" si="7"/>
        <v>20000</v>
      </c>
      <c r="J175" s="37">
        <v>8000</v>
      </c>
      <c r="K175" s="38"/>
      <c r="L175" s="31">
        <f t="shared" si="6"/>
        <v>0</v>
      </c>
    </row>
    <row r="176" spans="1:12" s="39" customFormat="1" ht="52.5">
      <c r="A176" s="32">
        <v>4</v>
      </c>
      <c r="B176" s="33" t="s">
        <v>237</v>
      </c>
      <c r="C176" s="34"/>
      <c r="D176" s="27">
        <f t="shared" si="8"/>
        <v>168</v>
      </c>
      <c r="E176" s="5" t="s">
        <v>267</v>
      </c>
      <c r="F176" s="35"/>
      <c r="G176" s="14" t="s">
        <v>636</v>
      </c>
      <c r="H176" s="36" t="s">
        <v>67</v>
      </c>
      <c r="I176" s="30">
        <f t="shared" si="7"/>
        <v>7500</v>
      </c>
      <c r="J176" s="37">
        <v>3000</v>
      </c>
      <c r="K176" s="38"/>
      <c r="L176" s="31">
        <f t="shared" si="6"/>
        <v>0</v>
      </c>
    </row>
    <row r="177" spans="1:12" s="39" customFormat="1" ht="52.5">
      <c r="A177" s="32">
        <v>4</v>
      </c>
      <c r="B177" s="33" t="s">
        <v>239</v>
      </c>
      <c r="C177" s="34"/>
      <c r="D177" s="27">
        <f t="shared" si="8"/>
        <v>169</v>
      </c>
      <c r="E177" s="5" t="s">
        <v>36</v>
      </c>
      <c r="F177" s="35"/>
      <c r="G177" s="14" t="s">
        <v>636</v>
      </c>
      <c r="H177" s="36" t="s">
        <v>67</v>
      </c>
      <c r="I177" s="30">
        <f t="shared" si="7"/>
        <v>200000</v>
      </c>
      <c r="J177" s="37">
        <v>80000</v>
      </c>
      <c r="K177" s="38"/>
      <c r="L177" s="31">
        <f t="shared" si="6"/>
        <v>0</v>
      </c>
    </row>
    <row r="178" spans="1:12" s="39" customFormat="1" ht="52.5">
      <c r="A178" s="32">
        <v>4</v>
      </c>
      <c r="B178" s="33" t="s">
        <v>241</v>
      </c>
      <c r="C178" s="34"/>
      <c r="D178" s="27">
        <f t="shared" si="8"/>
        <v>170</v>
      </c>
      <c r="E178" s="5" t="s">
        <v>37</v>
      </c>
      <c r="F178" s="35"/>
      <c r="G178" s="14" t="s">
        <v>636</v>
      </c>
      <c r="H178" s="36" t="s">
        <v>67</v>
      </c>
      <c r="I178" s="30">
        <f t="shared" si="7"/>
        <v>200000</v>
      </c>
      <c r="J178" s="37">
        <v>80000</v>
      </c>
      <c r="K178" s="38"/>
      <c r="L178" s="31">
        <f t="shared" si="6"/>
        <v>0</v>
      </c>
    </row>
    <row r="179" spans="1:12" s="39" customFormat="1" ht="52.5">
      <c r="A179" s="32">
        <v>4</v>
      </c>
      <c r="B179" s="33" t="s">
        <v>244</v>
      </c>
      <c r="C179" s="34"/>
      <c r="D179" s="27">
        <f t="shared" si="8"/>
        <v>171</v>
      </c>
      <c r="E179" s="5" t="s">
        <v>38</v>
      </c>
      <c r="F179" s="35"/>
      <c r="G179" s="14" t="s">
        <v>636</v>
      </c>
      <c r="H179" s="36" t="s">
        <v>67</v>
      </c>
      <c r="I179" s="30">
        <f t="shared" si="7"/>
        <v>150000</v>
      </c>
      <c r="J179" s="37">
        <v>60000</v>
      </c>
      <c r="K179" s="38"/>
      <c r="L179" s="31">
        <f t="shared" si="6"/>
        <v>0</v>
      </c>
    </row>
    <row r="180" spans="1:12" ht="25.5">
      <c r="A180" s="24">
        <v>4</v>
      </c>
      <c r="B180" s="25" t="s">
        <v>246</v>
      </c>
      <c r="C180" s="26"/>
      <c r="D180" s="27">
        <f t="shared" si="8"/>
        <v>172</v>
      </c>
      <c r="E180" s="4" t="s">
        <v>399</v>
      </c>
      <c r="F180" s="28"/>
      <c r="G180" s="29" t="s">
        <v>635</v>
      </c>
      <c r="H180" s="29" t="s">
        <v>67</v>
      </c>
      <c r="I180" s="30">
        <f t="shared" si="7"/>
        <v>5000</v>
      </c>
      <c r="J180" s="30">
        <v>2000</v>
      </c>
      <c r="K180" s="1"/>
      <c r="L180" s="31">
        <f t="shared" si="6"/>
        <v>0</v>
      </c>
    </row>
    <row r="181" spans="1:12" ht="12.75">
      <c r="A181" s="24">
        <v>4</v>
      </c>
      <c r="B181" s="25" t="s">
        <v>247</v>
      </c>
      <c r="C181" s="26"/>
      <c r="D181" s="27">
        <f t="shared" si="8"/>
        <v>173</v>
      </c>
      <c r="E181" s="4" t="s">
        <v>248</v>
      </c>
      <c r="F181" s="28"/>
      <c r="G181" s="29" t="s">
        <v>635</v>
      </c>
      <c r="H181" s="29" t="s">
        <v>67</v>
      </c>
      <c r="I181" s="30">
        <f t="shared" si="7"/>
        <v>1250</v>
      </c>
      <c r="J181" s="30">
        <v>500</v>
      </c>
      <c r="K181" s="1"/>
      <c r="L181" s="31">
        <f t="shared" si="6"/>
        <v>0</v>
      </c>
    </row>
    <row r="182" spans="1:12" ht="25.5">
      <c r="A182" s="24"/>
      <c r="B182" s="25"/>
      <c r="C182" s="26"/>
      <c r="D182" s="27">
        <f t="shared" si="8"/>
        <v>174</v>
      </c>
      <c r="E182" s="4" t="s">
        <v>401</v>
      </c>
      <c r="F182" s="28"/>
      <c r="G182" s="29" t="s">
        <v>635</v>
      </c>
      <c r="H182" s="29" t="s">
        <v>67</v>
      </c>
      <c r="I182" s="30">
        <f t="shared" si="7"/>
        <v>750</v>
      </c>
      <c r="J182" s="30">
        <v>300</v>
      </c>
      <c r="K182" s="1"/>
      <c r="L182" s="31">
        <f t="shared" si="6"/>
        <v>0</v>
      </c>
    </row>
    <row r="183" spans="1:12" ht="25.5">
      <c r="A183" s="24">
        <v>4</v>
      </c>
      <c r="B183" s="25" t="s">
        <v>249</v>
      </c>
      <c r="C183" s="26"/>
      <c r="D183" s="27">
        <f t="shared" si="8"/>
        <v>175</v>
      </c>
      <c r="E183" s="4" t="s">
        <v>402</v>
      </c>
      <c r="F183" s="28"/>
      <c r="G183" s="29" t="s">
        <v>635</v>
      </c>
      <c r="H183" s="29" t="s">
        <v>67</v>
      </c>
      <c r="I183" s="30">
        <f t="shared" si="7"/>
        <v>3750</v>
      </c>
      <c r="J183" s="30">
        <v>1500</v>
      </c>
      <c r="K183" s="1"/>
      <c r="L183" s="31">
        <f t="shared" si="6"/>
        <v>0</v>
      </c>
    </row>
    <row r="184" spans="1:12" ht="38.25">
      <c r="A184" s="24"/>
      <c r="B184" s="25"/>
      <c r="C184" s="26"/>
      <c r="D184" s="27">
        <f t="shared" si="8"/>
        <v>176</v>
      </c>
      <c r="E184" s="4" t="s">
        <v>403</v>
      </c>
      <c r="F184" s="28"/>
      <c r="G184" s="29" t="s">
        <v>635</v>
      </c>
      <c r="H184" s="29" t="s">
        <v>67</v>
      </c>
      <c r="I184" s="30">
        <f t="shared" si="7"/>
        <v>10000</v>
      </c>
      <c r="J184" s="30">
        <v>4000</v>
      </c>
      <c r="K184" s="1"/>
      <c r="L184" s="31">
        <f t="shared" si="6"/>
        <v>0</v>
      </c>
    </row>
    <row r="185" spans="1:12" ht="38.25">
      <c r="A185" s="24">
        <v>4</v>
      </c>
      <c r="B185" s="25" t="s">
        <v>250</v>
      </c>
      <c r="C185" s="26"/>
      <c r="D185" s="27">
        <f t="shared" si="8"/>
        <v>177</v>
      </c>
      <c r="E185" s="4" t="s">
        <v>404</v>
      </c>
      <c r="F185" s="28"/>
      <c r="G185" s="29" t="s">
        <v>635</v>
      </c>
      <c r="H185" s="29" t="s">
        <v>67</v>
      </c>
      <c r="I185" s="30">
        <f t="shared" si="7"/>
        <v>15000</v>
      </c>
      <c r="J185" s="30">
        <v>6000</v>
      </c>
      <c r="K185" s="1"/>
      <c r="L185" s="31">
        <f t="shared" si="6"/>
        <v>0</v>
      </c>
    </row>
    <row r="186" spans="1:12" ht="25.5">
      <c r="A186" s="24"/>
      <c r="B186" s="25"/>
      <c r="C186" s="26"/>
      <c r="D186" s="27">
        <f t="shared" si="8"/>
        <v>178</v>
      </c>
      <c r="E186" s="4" t="s">
        <v>405</v>
      </c>
      <c r="F186" s="28"/>
      <c r="G186" s="29" t="s">
        <v>635</v>
      </c>
      <c r="H186" s="29" t="s">
        <v>67</v>
      </c>
      <c r="I186" s="30">
        <f t="shared" si="7"/>
        <v>5000</v>
      </c>
      <c r="J186" s="30">
        <v>2000</v>
      </c>
      <c r="K186" s="1"/>
      <c r="L186" s="31">
        <f t="shared" si="6"/>
        <v>0</v>
      </c>
    </row>
    <row r="187" spans="1:12" s="39" customFormat="1" ht="102">
      <c r="A187" s="32">
        <v>4</v>
      </c>
      <c r="B187" s="33" t="s">
        <v>251</v>
      </c>
      <c r="C187" s="34"/>
      <c r="D187" s="27">
        <f t="shared" si="8"/>
        <v>179</v>
      </c>
      <c r="E187" s="5" t="s">
        <v>406</v>
      </c>
      <c r="F187" s="35"/>
      <c r="G187" s="29" t="s">
        <v>635</v>
      </c>
      <c r="H187" s="36" t="s">
        <v>67</v>
      </c>
      <c r="I187" s="30">
        <f t="shared" si="7"/>
        <v>2500</v>
      </c>
      <c r="J187" s="37">
        <v>1000</v>
      </c>
      <c r="K187" s="38"/>
      <c r="L187" s="31">
        <f t="shared" si="6"/>
        <v>0</v>
      </c>
    </row>
    <row r="188" spans="1:12" s="39" customFormat="1" ht="89.25">
      <c r="A188" s="32">
        <v>4</v>
      </c>
      <c r="B188" s="33" t="s">
        <v>252</v>
      </c>
      <c r="C188" s="34"/>
      <c r="D188" s="27">
        <f t="shared" si="8"/>
        <v>180</v>
      </c>
      <c r="E188" s="5" t="s">
        <v>407</v>
      </c>
      <c r="F188" s="35"/>
      <c r="G188" s="29" t="s">
        <v>635</v>
      </c>
      <c r="H188" s="36" t="s">
        <v>67</v>
      </c>
      <c r="I188" s="30">
        <f t="shared" si="7"/>
        <v>2500</v>
      </c>
      <c r="J188" s="37">
        <v>1000</v>
      </c>
      <c r="K188" s="38"/>
      <c r="L188" s="31">
        <f t="shared" si="6"/>
        <v>0</v>
      </c>
    </row>
    <row r="189" spans="1:12" s="39" customFormat="1" ht="102">
      <c r="A189" s="32">
        <v>4</v>
      </c>
      <c r="B189" s="33" t="s">
        <v>253</v>
      </c>
      <c r="C189" s="34"/>
      <c r="D189" s="27">
        <f t="shared" si="8"/>
        <v>181</v>
      </c>
      <c r="E189" s="5" t="s">
        <v>408</v>
      </c>
      <c r="F189" s="35"/>
      <c r="G189" s="14" t="s">
        <v>636</v>
      </c>
      <c r="H189" s="36" t="s">
        <v>67</v>
      </c>
      <c r="I189" s="30">
        <f t="shared" si="7"/>
        <v>12500</v>
      </c>
      <c r="J189" s="37">
        <v>5000</v>
      </c>
      <c r="K189" s="38"/>
      <c r="L189" s="31">
        <f t="shared" si="6"/>
        <v>0</v>
      </c>
    </row>
    <row r="190" spans="1:12" ht="102">
      <c r="A190" s="24">
        <v>4</v>
      </c>
      <c r="B190" s="25" t="s">
        <v>254</v>
      </c>
      <c r="C190" s="26"/>
      <c r="D190" s="27">
        <f t="shared" si="8"/>
        <v>182</v>
      </c>
      <c r="E190" s="4" t="s">
        <v>409</v>
      </c>
      <c r="F190" s="28"/>
      <c r="G190" s="29" t="s">
        <v>635</v>
      </c>
      <c r="H190" s="29" t="s">
        <v>67</v>
      </c>
      <c r="I190" s="30">
        <f t="shared" si="7"/>
        <v>1500</v>
      </c>
      <c r="J190" s="30">
        <v>600</v>
      </c>
      <c r="K190" s="1"/>
      <c r="L190" s="31">
        <f t="shared" si="6"/>
        <v>0</v>
      </c>
    </row>
    <row r="191" spans="1:12" ht="51">
      <c r="A191" s="24"/>
      <c r="B191" s="25"/>
      <c r="C191" s="26"/>
      <c r="D191" s="27">
        <f t="shared" si="8"/>
        <v>183</v>
      </c>
      <c r="E191" s="4" t="s">
        <v>645</v>
      </c>
      <c r="F191" s="28"/>
      <c r="G191" s="29" t="s">
        <v>635</v>
      </c>
      <c r="H191" s="29" t="s">
        <v>67</v>
      </c>
      <c r="I191" s="30">
        <f t="shared" si="7"/>
        <v>5000</v>
      </c>
      <c r="J191" s="30">
        <v>2000</v>
      </c>
      <c r="K191" s="1"/>
      <c r="L191" s="31">
        <f t="shared" si="6"/>
        <v>0</v>
      </c>
    </row>
    <row r="192" spans="1:12" s="39" customFormat="1" ht="102">
      <c r="A192" s="32"/>
      <c r="B192" s="33"/>
      <c r="C192" s="34"/>
      <c r="D192" s="27">
        <f t="shared" si="8"/>
        <v>184</v>
      </c>
      <c r="E192" s="5" t="s">
        <v>410</v>
      </c>
      <c r="F192" s="35"/>
      <c r="G192" s="29" t="s">
        <v>635</v>
      </c>
      <c r="H192" s="36" t="s">
        <v>67</v>
      </c>
      <c r="I192" s="30">
        <f t="shared" si="7"/>
        <v>2500</v>
      </c>
      <c r="J192" s="37">
        <v>1000</v>
      </c>
      <c r="K192" s="38"/>
      <c r="L192" s="31">
        <f t="shared" si="6"/>
        <v>0</v>
      </c>
    </row>
    <row r="193" spans="1:12" s="39" customFormat="1" ht="89.25">
      <c r="A193" s="32"/>
      <c r="B193" s="33"/>
      <c r="C193" s="34"/>
      <c r="D193" s="27">
        <f t="shared" si="8"/>
        <v>185</v>
      </c>
      <c r="E193" s="5" t="s">
        <v>411</v>
      </c>
      <c r="F193" s="35"/>
      <c r="G193" s="29" t="s">
        <v>635</v>
      </c>
      <c r="H193" s="36" t="s">
        <v>67</v>
      </c>
      <c r="I193" s="30">
        <f t="shared" si="7"/>
        <v>2500</v>
      </c>
      <c r="J193" s="37">
        <v>1000</v>
      </c>
      <c r="K193" s="38"/>
      <c r="L193" s="31">
        <f t="shared" si="6"/>
        <v>0</v>
      </c>
    </row>
    <row r="194" spans="1:12" s="39" customFormat="1" ht="102">
      <c r="A194" s="32"/>
      <c r="B194" s="33"/>
      <c r="C194" s="34"/>
      <c r="D194" s="27">
        <f t="shared" si="8"/>
        <v>186</v>
      </c>
      <c r="E194" s="5" t="s">
        <v>412</v>
      </c>
      <c r="F194" s="35"/>
      <c r="G194" s="14" t="s">
        <v>636</v>
      </c>
      <c r="H194" s="36" t="s">
        <v>67</v>
      </c>
      <c r="I194" s="30">
        <f t="shared" si="7"/>
        <v>2500</v>
      </c>
      <c r="J194" s="37">
        <v>1000</v>
      </c>
      <c r="K194" s="38"/>
      <c r="L194" s="31">
        <f t="shared" si="6"/>
        <v>0</v>
      </c>
    </row>
    <row r="195" spans="1:12" ht="102">
      <c r="A195" s="24"/>
      <c r="B195" s="25"/>
      <c r="C195" s="26"/>
      <c r="D195" s="27">
        <f t="shared" si="8"/>
        <v>187</v>
      </c>
      <c r="E195" s="4" t="s">
        <v>413</v>
      </c>
      <c r="F195" s="28"/>
      <c r="G195" s="29" t="s">
        <v>635</v>
      </c>
      <c r="H195" s="29" t="s">
        <v>67</v>
      </c>
      <c r="I195" s="30">
        <f t="shared" si="7"/>
        <v>2500</v>
      </c>
      <c r="J195" s="30">
        <v>1000</v>
      </c>
      <c r="K195" s="1"/>
      <c r="L195" s="31">
        <f t="shared" si="6"/>
        <v>0</v>
      </c>
    </row>
    <row r="196" spans="1:12" ht="51">
      <c r="A196" s="24"/>
      <c r="B196" s="25"/>
      <c r="C196" s="26"/>
      <c r="D196" s="27">
        <f t="shared" si="8"/>
        <v>188</v>
      </c>
      <c r="E196" s="4" t="s">
        <v>644</v>
      </c>
      <c r="F196" s="28"/>
      <c r="G196" s="29" t="s">
        <v>635</v>
      </c>
      <c r="H196" s="29" t="s">
        <v>67</v>
      </c>
      <c r="I196" s="30">
        <f t="shared" si="7"/>
        <v>5000</v>
      </c>
      <c r="J196" s="30">
        <v>2000</v>
      </c>
      <c r="K196" s="1"/>
      <c r="L196" s="31">
        <f t="shared" si="6"/>
        <v>0</v>
      </c>
    </row>
    <row r="197" spans="1:12" ht="12.75">
      <c r="A197" s="24">
        <v>4</v>
      </c>
      <c r="B197" s="25" t="s">
        <v>255</v>
      </c>
      <c r="C197" s="26"/>
      <c r="D197" s="27">
        <f t="shared" si="8"/>
        <v>189</v>
      </c>
      <c r="E197" s="4" t="s">
        <v>414</v>
      </c>
      <c r="F197" s="28"/>
      <c r="G197" s="29" t="s">
        <v>635</v>
      </c>
      <c r="H197" s="29" t="s">
        <v>67</v>
      </c>
      <c r="I197" s="30">
        <f t="shared" si="7"/>
        <v>250</v>
      </c>
      <c r="J197" s="30">
        <v>100</v>
      </c>
      <c r="K197" s="1"/>
      <c r="L197" s="31">
        <f t="shared" si="6"/>
        <v>0</v>
      </c>
    </row>
    <row r="198" spans="1:12" ht="25.5">
      <c r="A198" s="24"/>
      <c r="B198" s="25"/>
      <c r="C198" s="26"/>
      <c r="D198" s="27">
        <f t="shared" si="8"/>
        <v>190</v>
      </c>
      <c r="E198" s="4" t="s">
        <v>415</v>
      </c>
      <c r="F198" s="28"/>
      <c r="G198" s="29" t="s">
        <v>635</v>
      </c>
      <c r="H198" s="29" t="s">
        <v>67</v>
      </c>
      <c r="I198" s="30">
        <f t="shared" si="7"/>
        <v>500</v>
      </c>
      <c r="J198" s="30">
        <v>200</v>
      </c>
      <c r="K198" s="1"/>
      <c r="L198" s="31">
        <f t="shared" si="6"/>
        <v>0</v>
      </c>
    </row>
    <row r="199" spans="1:12" ht="25.5">
      <c r="A199" s="24">
        <v>4</v>
      </c>
      <c r="B199" s="25" t="s">
        <v>269</v>
      </c>
      <c r="C199" s="26"/>
      <c r="D199" s="27">
        <f t="shared" si="8"/>
        <v>191</v>
      </c>
      <c r="E199" s="4" t="s">
        <v>400</v>
      </c>
      <c r="F199" s="28"/>
      <c r="G199" s="29" t="s">
        <v>635</v>
      </c>
      <c r="H199" s="29" t="s">
        <v>67</v>
      </c>
      <c r="I199" s="30">
        <f t="shared" si="7"/>
        <v>250</v>
      </c>
      <c r="J199" s="30">
        <v>100</v>
      </c>
      <c r="K199" s="1"/>
      <c r="L199" s="31">
        <f t="shared" si="6"/>
        <v>0</v>
      </c>
    </row>
    <row r="200" spans="1:12" ht="25.5">
      <c r="A200" s="24"/>
      <c r="B200" s="25"/>
      <c r="C200" s="26"/>
      <c r="D200" s="27">
        <f t="shared" si="8"/>
        <v>192</v>
      </c>
      <c r="E200" s="4" t="s">
        <v>270</v>
      </c>
      <c r="F200" s="28"/>
      <c r="G200" s="29" t="s">
        <v>635</v>
      </c>
      <c r="H200" s="29" t="s">
        <v>67</v>
      </c>
      <c r="I200" s="30">
        <f t="shared" si="7"/>
        <v>500</v>
      </c>
      <c r="J200" s="30">
        <v>200</v>
      </c>
      <c r="K200" s="1"/>
      <c r="L200" s="31">
        <f t="shared" si="6"/>
        <v>0</v>
      </c>
    </row>
    <row r="201" spans="1:12" ht="25.5">
      <c r="A201" s="24">
        <v>4</v>
      </c>
      <c r="B201" s="25" t="s">
        <v>271</v>
      </c>
      <c r="C201" s="26"/>
      <c r="D201" s="27">
        <f t="shared" si="8"/>
        <v>193</v>
      </c>
      <c r="E201" s="4" t="s">
        <v>416</v>
      </c>
      <c r="F201" s="28"/>
      <c r="G201" s="29" t="s">
        <v>635</v>
      </c>
      <c r="H201" s="29" t="s">
        <v>67</v>
      </c>
      <c r="I201" s="30">
        <f t="shared" si="7"/>
        <v>1250</v>
      </c>
      <c r="J201" s="30">
        <v>500</v>
      </c>
      <c r="K201" s="1"/>
      <c r="L201" s="31">
        <f aca="true" t="shared" si="9" ref="L201:L264">J201*K201</f>
        <v>0</v>
      </c>
    </row>
    <row r="202" spans="1:12" ht="25.5">
      <c r="A202" s="24">
        <v>4</v>
      </c>
      <c r="B202" s="25" t="s">
        <v>272</v>
      </c>
      <c r="C202" s="26"/>
      <c r="D202" s="27">
        <f t="shared" si="8"/>
        <v>194</v>
      </c>
      <c r="E202" s="4" t="s">
        <v>417</v>
      </c>
      <c r="F202" s="28"/>
      <c r="G202" s="29" t="s">
        <v>635</v>
      </c>
      <c r="H202" s="29" t="s">
        <v>67</v>
      </c>
      <c r="I202" s="30">
        <f aca="true" t="shared" si="10" ref="I202:I265">J202*2.5</f>
        <v>500</v>
      </c>
      <c r="J202" s="30">
        <v>200</v>
      </c>
      <c r="K202" s="1"/>
      <c r="L202" s="31">
        <f t="shared" si="9"/>
        <v>0</v>
      </c>
    </row>
    <row r="203" spans="1:12" ht="25.5">
      <c r="A203" s="24">
        <v>4</v>
      </c>
      <c r="B203" s="25" t="s">
        <v>273</v>
      </c>
      <c r="C203" s="26"/>
      <c r="D203" s="27">
        <f aca="true" t="shared" si="11" ref="D203:D266">D202+1</f>
        <v>195</v>
      </c>
      <c r="E203" s="4" t="s">
        <v>418</v>
      </c>
      <c r="F203" s="28"/>
      <c r="G203" s="29" t="s">
        <v>635</v>
      </c>
      <c r="H203" s="29" t="s">
        <v>67</v>
      </c>
      <c r="I203" s="30">
        <f t="shared" si="10"/>
        <v>500</v>
      </c>
      <c r="J203" s="30">
        <v>200</v>
      </c>
      <c r="K203" s="1"/>
      <c r="L203" s="31">
        <f t="shared" si="9"/>
        <v>0</v>
      </c>
    </row>
    <row r="204" spans="1:12" ht="25.5">
      <c r="A204" s="24">
        <v>4</v>
      </c>
      <c r="B204" s="25" t="s">
        <v>274</v>
      </c>
      <c r="C204" s="26"/>
      <c r="D204" s="27">
        <f t="shared" si="11"/>
        <v>196</v>
      </c>
      <c r="E204" s="4" t="s">
        <v>419</v>
      </c>
      <c r="F204" s="28"/>
      <c r="G204" s="29" t="s">
        <v>635</v>
      </c>
      <c r="H204" s="29" t="s">
        <v>67</v>
      </c>
      <c r="I204" s="30">
        <f t="shared" si="10"/>
        <v>2000</v>
      </c>
      <c r="J204" s="30">
        <v>800</v>
      </c>
      <c r="K204" s="1"/>
      <c r="L204" s="31">
        <f t="shared" si="9"/>
        <v>0</v>
      </c>
    </row>
    <row r="205" spans="1:12" ht="25.5">
      <c r="A205" s="24">
        <v>4</v>
      </c>
      <c r="B205" s="25" t="s">
        <v>275</v>
      </c>
      <c r="C205" s="26"/>
      <c r="D205" s="27">
        <f t="shared" si="11"/>
        <v>197</v>
      </c>
      <c r="E205" s="4" t="s">
        <v>420</v>
      </c>
      <c r="F205" s="28"/>
      <c r="G205" s="29" t="s">
        <v>635</v>
      </c>
      <c r="H205" s="29" t="s">
        <v>67</v>
      </c>
      <c r="I205" s="30">
        <f t="shared" si="10"/>
        <v>375</v>
      </c>
      <c r="J205" s="30">
        <v>150</v>
      </c>
      <c r="K205" s="1"/>
      <c r="L205" s="31">
        <f t="shared" si="9"/>
        <v>0</v>
      </c>
    </row>
    <row r="206" spans="1:12" ht="25.5">
      <c r="A206" s="24">
        <v>4</v>
      </c>
      <c r="B206" s="25" t="s">
        <v>276</v>
      </c>
      <c r="C206" s="26"/>
      <c r="D206" s="27">
        <f t="shared" si="11"/>
        <v>198</v>
      </c>
      <c r="E206" s="4" t="s">
        <v>421</v>
      </c>
      <c r="F206" s="28"/>
      <c r="G206" s="29" t="s">
        <v>635</v>
      </c>
      <c r="H206" s="29" t="s">
        <v>67</v>
      </c>
      <c r="I206" s="30">
        <f t="shared" si="10"/>
        <v>5000</v>
      </c>
      <c r="J206" s="30">
        <v>2000</v>
      </c>
      <c r="K206" s="1"/>
      <c r="L206" s="31">
        <f t="shared" si="9"/>
        <v>0</v>
      </c>
    </row>
    <row r="207" spans="1:12" ht="25.5">
      <c r="A207" s="24">
        <v>4</v>
      </c>
      <c r="B207" s="25" t="s">
        <v>277</v>
      </c>
      <c r="C207" s="26"/>
      <c r="D207" s="27">
        <f t="shared" si="11"/>
        <v>199</v>
      </c>
      <c r="E207" s="4" t="s">
        <v>422</v>
      </c>
      <c r="F207" s="28"/>
      <c r="G207" s="29" t="s">
        <v>635</v>
      </c>
      <c r="H207" s="29" t="s">
        <v>67</v>
      </c>
      <c r="I207" s="30">
        <f t="shared" si="10"/>
        <v>3000</v>
      </c>
      <c r="J207" s="30">
        <v>1200</v>
      </c>
      <c r="K207" s="1"/>
      <c r="L207" s="31">
        <f t="shared" si="9"/>
        <v>0</v>
      </c>
    </row>
    <row r="208" spans="1:12" ht="25.5">
      <c r="A208" s="24">
        <v>4</v>
      </c>
      <c r="B208" s="25" t="s">
        <v>278</v>
      </c>
      <c r="C208" s="26"/>
      <c r="D208" s="27">
        <f t="shared" si="11"/>
        <v>200</v>
      </c>
      <c r="E208" s="4" t="s">
        <v>423</v>
      </c>
      <c r="F208" s="28"/>
      <c r="G208" s="29" t="s">
        <v>635</v>
      </c>
      <c r="H208" s="29" t="s">
        <v>67</v>
      </c>
      <c r="I208" s="30">
        <f t="shared" si="10"/>
        <v>3000</v>
      </c>
      <c r="J208" s="30">
        <v>1200</v>
      </c>
      <c r="K208" s="1"/>
      <c r="L208" s="31">
        <f t="shared" si="9"/>
        <v>0</v>
      </c>
    </row>
    <row r="209" spans="1:12" ht="25.5">
      <c r="A209" s="24">
        <v>4</v>
      </c>
      <c r="B209" s="25" t="s">
        <v>279</v>
      </c>
      <c r="C209" s="26"/>
      <c r="D209" s="27">
        <f t="shared" si="11"/>
        <v>201</v>
      </c>
      <c r="E209" s="4" t="s">
        <v>424</v>
      </c>
      <c r="F209" s="28"/>
      <c r="G209" s="29" t="s">
        <v>635</v>
      </c>
      <c r="H209" s="29" t="s">
        <v>67</v>
      </c>
      <c r="I209" s="30">
        <f t="shared" si="10"/>
        <v>3000</v>
      </c>
      <c r="J209" s="30">
        <v>1200</v>
      </c>
      <c r="K209" s="1"/>
      <c r="L209" s="31">
        <f t="shared" si="9"/>
        <v>0</v>
      </c>
    </row>
    <row r="210" spans="1:12" ht="25.5">
      <c r="A210" s="24">
        <v>4</v>
      </c>
      <c r="B210" s="25" t="s">
        <v>280</v>
      </c>
      <c r="C210" s="26"/>
      <c r="D210" s="27">
        <f t="shared" si="11"/>
        <v>202</v>
      </c>
      <c r="E210" s="4" t="s">
        <v>425</v>
      </c>
      <c r="F210" s="28"/>
      <c r="G210" s="29" t="s">
        <v>635</v>
      </c>
      <c r="H210" s="29" t="s">
        <v>67</v>
      </c>
      <c r="I210" s="30">
        <f t="shared" si="10"/>
        <v>1500</v>
      </c>
      <c r="J210" s="30">
        <v>600</v>
      </c>
      <c r="K210" s="1"/>
      <c r="L210" s="31">
        <f t="shared" si="9"/>
        <v>0</v>
      </c>
    </row>
    <row r="211" spans="1:12" ht="25.5">
      <c r="A211" s="24">
        <v>4</v>
      </c>
      <c r="B211" s="25" t="s">
        <v>281</v>
      </c>
      <c r="C211" s="26"/>
      <c r="D211" s="27">
        <f t="shared" si="11"/>
        <v>203</v>
      </c>
      <c r="E211" s="4" t="s">
        <v>426</v>
      </c>
      <c r="F211" s="28"/>
      <c r="G211" s="29" t="s">
        <v>635</v>
      </c>
      <c r="H211" s="29" t="s">
        <v>67</v>
      </c>
      <c r="I211" s="30">
        <f t="shared" si="10"/>
        <v>3000</v>
      </c>
      <c r="J211" s="30">
        <v>1200</v>
      </c>
      <c r="K211" s="1"/>
      <c r="L211" s="31">
        <f t="shared" si="9"/>
        <v>0</v>
      </c>
    </row>
    <row r="212" spans="1:12" ht="25.5">
      <c r="A212" s="24">
        <v>4</v>
      </c>
      <c r="B212" s="25" t="s">
        <v>282</v>
      </c>
      <c r="C212" s="26"/>
      <c r="D212" s="27">
        <f t="shared" si="11"/>
        <v>204</v>
      </c>
      <c r="E212" s="4" t="s">
        <v>427</v>
      </c>
      <c r="F212" s="28"/>
      <c r="G212" s="29" t="s">
        <v>635</v>
      </c>
      <c r="H212" s="29" t="s">
        <v>67</v>
      </c>
      <c r="I212" s="30">
        <f t="shared" si="10"/>
        <v>500</v>
      </c>
      <c r="J212" s="30">
        <v>200</v>
      </c>
      <c r="K212" s="1"/>
      <c r="L212" s="31">
        <f t="shared" si="9"/>
        <v>0</v>
      </c>
    </row>
    <row r="213" spans="1:12" ht="25.5">
      <c r="A213" s="24">
        <v>4</v>
      </c>
      <c r="B213" s="25" t="s">
        <v>283</v>
      </c>
      <c r="C213" s="26"/>
      <c r="D213" s="27">
        <f t="shared" si="11"/>
        <v>205</v>
      </c>
      <c r="E213" s="4" t="s">
        <v>428</v>
      </c>
      <c r="F213" s="28"/>
      <c r="G213" s="29" t="s">
        <v>635</v>
      </c>
      <c r="H213" s="29" t="s">
        <v>67</v>
      </c>
      <c r="I213" s="30">
        <f t="shared" si="10"/>
        <v>750</v>
      </c>
      <c r="J213" s="30">
        <v>300</v>
      </c>
      <c r="K213" s="1"/>
      <c r="L213" s="31">
        <f t="shared" si="9"/>
        <v>0</v>
      </c>
    </row>
    <row r="214" spans="1:12" ht="25.5">
      <c r="A214" s="24">
        <v>4</v>
      </c>
      <c r="B214" s="25" t="s">
        <v>284</v>
      </c>
      <c r="C214" s="26"/>
      <c r="D214" s="27">
        <f t="shared" si="11"/>
        <v>206</v>
      </c>
      <c r="E214" s="4" t="s">
        <v>429</v>
      </c>
      <c r="F214" s="28"/>
      <c r="G214" s="29" t="s">
        <v>635</v>
      </c>
      <c r="H214" s="29" t="s">
        <v>67</v>
      </c>
      <c r="I214" s="30">
        <f t="shared" si="10"/>
        <v>300</v>
      </c>
      <c r="J214" s="30">
        <v>120</v>
      </c>
      <c r="K214" s="1"/>
      <c r="L214" s="31">
        <f t="shared" si="9"/>
        <v>0</v>
      </c>
    </row>
    <row r="215" spans="1:12" ht="25.5">
      <c r="A215" s="24">
        <v>4</v>
      </c>
      <c r="B215" s="25" t="s">
        <v>285</v>
      </c>
      <c r="C215" s="26"/>
      <c r="D215" s="27">
        <f t="shared" si="11"/>
        <v>207</v>
      </c>
      <c r="E215" s="4" t="s">
        <v>430</v>
      </c>
      <c r="F215" s="28"/>
      <c r="G215" s="29" t="s">
        <v>635</v>
      </c>
      <c r="H215" s="29" t="s">
        <v>67</v>
      </c>
      <c r="I215" s="30">
        <f t="shared" si="10"/>
        <v>1250</v>
      </c>
      <c r="J215" s="30">
        <v>500</v>
      </c>
      <c r="K215" s="1"/>
      <c r="L215" s="31">
        <f t="shared" si="9"/>
        <v>0</v>
      </c>
    </row>
    <row r="216" spans="1:12" ht="25.5">
      <c r="A216" s="24">
        <v>4</v>
      </c>
      <c r="B216" s="25" t="s">
        <v>286</v>
      </c>
      <c r="C216" s="26"/>
      <c r="D216" s="27">
        <f t="shared" si="11"/>
        <v>208</v>
      </c>
      <c r="E216" s="4" t="s">
        <v>431</v>
      </c>
      <c r="F216" s="28"/>
      <c r="G216" s="29" t="s">
        <v>635</v>
      </c>
      <c r="H216" s="29" t="s">
        <v>67</v>
      </c>
      <c r="I216" s="30">
        <f t="shared" si="10"/>
        <v>2000</v>
      </c>
      <c r="J216" s="30">
        <v>800</v>
      </c>
      <c r="K216" s="1"/>
      <c r="L216" s="31">
        <f t="shared" si="9"/>
        <v>0</v>
      </c>
    </row>
    <row r="217" spans="1:12" ht="25.5">
      <c r="A217" s="24">
        <v>4</v>
      </c>
      <c r="B217" s="25" t="s">
        <v>287</v>
      </c>
      <c r="C217" s="26"/>
      <c r="D217" s="27">
        <f t="shared" si="11"/>
        <v>209</v>
      </c>
      <c r="E217" s="4" t="s">
        <v>432</v>
      </c>
      <c r="F217" s="28"/>
      <c r="G217" s="29" t="s">
        <v>635</v>
      </c>
      <c r="H217" s="29" t="s">
        <v>67</v>
      </c>
      <c r="I217" s="30">
        <f t="shared" si="10"/>
        <v>2000</v>
      </c>
      <c r="J217" s="30">
        <v>800</v>
      </c>
      <c r="K217" s="1"/>
      <c r="L217" s="31">
        <f t="shared" si="9"/>
        <v>0</v>
      </c>
    </row>
    <row r="218" spans="1:12" ht="25.5">
      <c r="A218" s="24">
        <v>4</v>
      </c>
      <c r="B218" s="25" t="s">
        <v>288</v>
      </c>
      <c r="C218" s="26"/>
      <c r="D218" s="27">
        <f t="shared" si="11"/>
        <v>210</v>
      </c>
      <c r="E218" s="4" t="s">
        <v>433</v>
      </c>
      <c r="F218" s="28"/>
      <c r="G218" s="29" t="s">
        <v>635</v>
      </c>
      <c r="H218" s="29" t="s">
        <v>67</v>
      </c>
      <c r="I218" s="30">
        <f t="shared" si="10"/>
        <v>2500</v>
      </c>
      <c r="J218" s="30">
        <v>1000</v>
      </c>
      <c r="K218" s="1"/>
      <c r="L218" s="31">
        <f t="shared" si="9"/>
        <v>0</v>
      </c>
    </row>
    <row r="219" spans="1:12" ht="25.5">
      <c r="A219" s="24">
        <v>4</v>
      </c>
      <c r="B219" s="25" t="s">
        <v>289</v>
      </c>
      <c r="C219" s="26"/>
      <c r="D219" s="27">
        <f t="shared" si="11"/>
        <v>211</v>
      </c>
      <c r="E219" s="4" t="s">
        <v>434</v>
      </c>
      <c r="F219" s="28"/>
      <c r="G219" s="29" t="s">
        <v>635</v>
      </c>
      <c r="H219" s="29" t="s">
        <v>67</v>
      </c>
      <c r="I219" s="30">
        <f t="shared" si="10"/>
        <v>2500</v>
      </c>
      <c r="J219" s="30">
        <v>1000</v>
      </c>
      <c r="K219" s="1"/>
      <c r="L219" s="31">
        <f t="shared" si="9"/>
        <v>0</v>
      </c>
    </row>
    <row r="220" spans="1:12" ht="25.5">
      <c r="A220" s="24">
        <v>4</v>
      </c>
      <c r="B220" s="25" t="s">
        <v>290</v>
      </c>
      <c r="C220" s="26"/>
      <c r="D220" s="27">
        <f t="shared" si="11"/>
        <v>212</v>
      </c>
      <c r="E220" s="4" t="s">
        <v>435</v>
      </c>
      <c r="F220" s="28"/>
      <c r="G220" s="29" t="s">
        <v>635</v>
      </c>
      <c r="H220" s="29" t="s">
        <v>67</v>
      </c>
      <c r="I220" s="30">
        <f t="shared" si="10"/>
        <v>3750</v>
      </c>
      <c r="J220" s="30">
        <v>1500</v>
      </c>
      <c r="K220" s="1"/>
      <c r="L220" s="31">
        <f t="shared" si="9"/>
        <v>0</v>
      </c>
    </row>
    <row r="221" spans="1:12" ht="25.5">
      <c r="A221" s="24">
        <v>4</v>
      </c>
      <c r="B221" s="25" t="s">
        <v>291</v>
      </c>
      <c r="C221" s="26"/>
      <c r="D221" s="27">
        <f t="shared" si="11"/>
        <v>213</v>
      </c>
      <c r="E221" s="4" t="s">
        <v>436</v>
      </c>
      <c r="F221" s="28"/>
      <c r="G221" s="29" t="s">
        <v>635</v>
      </c>
      <c r="H221" s="29" t="s">
        <v>67</v>
      </c>
      <c r="I221" s="30">
        <f t="shared" si="10"/>
        <v>3250</v>
      </c>
      <c r="J221" s="30">
        <v>1300</v>
      </c>
      <c r="K221" s="1"/>
      <c r="L221" s="31">
        <f t="shared" si="9"/>
        <v>0</v>
      </c>
    </row>
    <row r="222" spans="1:12" ht="25.5">
      <c r="A222" s="24">
        <v>4</v>
      </c>
      <c r="B222" s="25" t="s">
        <v>292</v>
      </c>
      <c r="C222" s="26"/>
      <c r="D222" s="27">
        <f t="shared" si="11"/>
        <v>214</v>
      </c>
      <c r="E222" s="4" t="s">
        <v>437</v>
      </c>
      <c r="F222" s="28"/>
      <c r="G222" s="29" t="s">
        <v>635</v>
      </c>
      <c r="H222" s="29" t="s">
        <v>67</v>
      </c>
      <c r="I222" s="30">
        <f t="shared" si="10"/>
        <v>500</v>
      </c>
      <c r="J222" s="30">
        <v>200</v>
      </c>
      <c r="K222" s="1"/>
      <c r="L222" s="31">
        <f t="shared" si="9"/>
        <v>0</v>
      </c>
    </row>
    <row r="223" spans="1:12" ht="38.25">
      <c r="A223" s="24">
        <v>4</v>
      </c>
      <c r="B223" s="25" t="s">
        <v>293</v>
      </c>
      <c r="C223" s="26"/>
      <c r="D223" s="27">
        <f t="shared" si="11"/>
        <v>215</v>
      </c>
      <c r="E223" s="4" t="s">
        <v>438</v>
      </c>
      <c r="F223" s="28"/>
      <c r="G223" s="29" t="s">
        <v>635</v>
      </c>
      <c r="H223" s="29" t="s">
        <v>294</v>
      </c>
      <c r="I223" s="30">
        <f t="shared" si="10"/>
        <v>1500</v>
      </c>
      <c r="J223" s="30">
        <v>600</v>
      </c>
      <c r="K223" s="1"/>
      <c r="L223" s="31">
        <f t="shared" si="9"/>
        <v>0</v>
      </c>
    </row>
    <row r="224" spans="1:12" ht="25.5">
      <c r="A224" s="24">
        <v>4</v>
      </c>
      <c r="B224" s="25" t="s">
        <v>295</v>
      </c>
      <c r="C224" s="26"/>
      <c r="D224" s="27">
        <f t="shared" si="11"/>
        <v>216</v>
      </c>
      <c r="E224" s="4" t="s">
        <v>439</v>
      </c>
      <c r="F224" s="28"/>
      <c r="G224" s="29" t="s">
        <v>635</v>
      </c>
      <c r="H224" s="29" t="s">
        <v>67</v>
      </c>
      <c r="I224" s="30">
        <f t="shared" si="10"/>
        <v>4000</v>
      </c>
      <c r="J224" s="30">
        <v>1600</v>
      </c>
      <c r="K224" s="1"/>
      <c r="L224" s="31">
        <f t="shared" si="9"/>
        <v>0</v>
      </c>
    </row>
    <row r="225" spans="1:12" ht="25.5">
      <c r="A225" s="24">
        <v>4</v>
      </c>
      <c r="B225" s="25" t="s">
        <v>296</v>
      </c>
      <c r="C225" s="26"/>
      <c r="D225" s="27">
        <f t="shared" si="11"/>
        <v>217</v>
      </c>
      <c r="E225" s="4" t="s">
        <v>440</v>
      </c>
      <c r="F225" s="28"/>
      <c r="G225" s="29" t="s">
        <v>635</v>
      </c>
      <c r="H225" s="29" t="s">
        <v>67</v>
      </c>
      <c r="I225" s="30">
        <f t="shared" si="10"/>
        <v>3750</v>
      </c>
      <c r="J225" s="30">
        <v>1500</v>
      </c>
      <c r="K225" s="1"/>
      <c r="L225" s="31">
        <f t="shared" si="9"/>
        <v>0</v>
      </c>
    </row>
    <row r="226" spans="1:12" ht="25.5">
      <c r="A226" s="24">
        <v>4</v>
      </c>
      <c r="B226" s="25" t="s">
        <v>297</v>
      </c>
      <c r="C226" s="26"/>
      <c r="D226" s="27">
        <f t="shared" si="11"/>
        <v>218</v>
      </c>
      <c r="E226" s="4" t="s">
        <v>441</v>
      </c>
      <c r="F226" s="28"/>
      <c r="G226" s="29" t="s">
        <v>635</v>
      </c>
      <c r="H226" s="29" t="s">
        <v>67</v>
      </c>
      <c r="I226" s="30">
        <f t="shared" si="10"/>
        <v>2500</v>
      </c>
      <c r="J226" s="30">
        <v>1000</v>
      </c>
      <c r="K226" s="1"/>
      <c r="L226" s="31">
        <f t="shared" si="9"/>
        <v>0</v>
      </c>
    </row>
    <row r="227" spans="1:12" ht="25.5">
      <c r="A227" s="24">
        <v>4</v>
      </c>
      <c r="B227" s="25" t="s">
        <v>298</v>
      </c>
      <c r="C227" s="26"/>
      <c r="D227" s="27">
        <f t="shared" si="11"/>
        <v>219</v>
      </c>
      <c r="E227" s="4" t="s">
        <v>442</v>
      </c>
      <c r="F227" s="28"/>
      <c r="G227" s="29" t="s">
        <v>635</v>
      </c>
      <c r="H227" s="29" t="s">
        <v>67</v>
      </c>
      <c r="I227" s="30">
        <f t="shared" si="10"/>
        <v>2500</v>
      </c>
      <c r="J227" s="30">
        <v>1000</v>
      </c>
      <c r="K227" s="1"/>
      <c r="L227" s="31">
        <f t="shared" si="9"/>
        <v>0</v>
      </c>
    </row>
    <row r="228" spans="1:12" ht="25.5">
      <c r="A228" s="24">
        <v>4</v>
      </c>
      <c r="B228" s="25" t="s">
        <v>299</v>
      </c>
      <c r="C228" s="26"/>
      <c r="D228" s="27">
        <f t="shared" si="11"/>
        <v>220</v>
      </c>
      <c r="E228" s="4" t="s">
        <v>443</v>
      </c>
      <c r="F228" s="28"/>
      <c r="G228" s="29" t="s">
        <v>635</v>
      </c>
      <c r="H228" s="29" t="s">
        <v>67</v>
      </c>
      <c r="I228" s="30">
        <f t="shared" si="10"/>
        <v>1750</v>
      </c>
      <c r="J228" s="30">
        <v>700</v>
      </c>
      <c r="K228" s="1"/>
      <c r="L228" s="31">
        <f t="shared" si="9"/>
        <v>0</v>
      </c>
    </row>
    <row r="229" spans="1:12" ht="25.5">
      <c r="A229" s="24">
        <v>4</v>
      </c>
      <c r="B229" s="25" t="s">
        <v>300</v>
      </c>
      <c r="C229" s="26"/>
      <c r="D229" s="27">
        <f t="shared" si="11"/>
        <v>221</v>
      </c>
      <c r="E229" s="4" t="s">
        <v>444</v>
      </c>
      <c r="F229" s="28"/>
      <c r="G229" s="29" t="s">
        <v>635</v>
      </c>
      <c r="H229" s="29" t="s">
        <v>294</v>
      </c>
      <c r="I229" s="30">
        <f t="shared" si="10"/>
        <v>500</v>
      </c>
      <c r="J229" s="30">
        <v>200</v>
      </c>
      <c r="K229" s="1"/>
      <c r="L229" s="31">
        <f t="shared" si="9"/>
        <v>0</v>
      </c>
    </row>
    <row r="230" spans="1:12" ht="25.5">
      <c r="A230" s="24">
        <v>4</v>
      </c>
      <c r="B230" s="25" t="s">
        <v>301</v>
      </c>
      <c r="C230" s="26"/>
      <c r="D230" s="27">
        <f t="shared" si="11"/>
        <v>222</v>
      </c>
      <c r="E230" s="4" t="s">
        <v>445</v>
      </c>
      <c r="F230" s="28"/>
      <c r="G230" s="29" t="s">
        <v>635</v>
      </c>
      <c r="H230" s="29" t="s">
        <v>67</v>
      </c>
      <c r="I230" s="30">
        <f t="shared" si="10"/>
        <v>250</v>
      </c>
      <c r="J230" s="30">
        <v>100</v>
      </c>
      <c r="K230" s="1"/>
      <c r="L230" s="31">
        <f t="shared" si="9"/>
        <v>0</v>
      </c>
    </row>
    <row r="231" spans="1:12" ht="25.5">
      <c r="A231" s="24">
        <v>4</v>
      </c>
      <c r="B231" s="25" t="s">
        <v>302</v>
      </c>
      <c r="C231" s="26"/>
      <c r="D231" s="27">
        <f t="shared" si="11"/>
        <v>223</v>
      </c>
      <c r="E231" s="4" t="s">
        <v>446</v>
      </c>
      <c r="F231" s="28"/>
      <c r="G231" s="29" t="s">
        <v>635</v>
      </c>
      <c r="H231" s="29" t="s">
        <v>294</v>
      </c>
      <c r="I231" s="30">
        <f t="shared" si="10"/>
        <v>500</v>
      </c>
      <c r="J231" s="30">
        <v>200</v>
      </c>
      <c r="K231" s="1"/>
      <c r="L231" s="31">
        <f t="shared" si="9"/>
        <v>0</v>
      </c>
    </row>
    <row r="232" spans="1:12" ht="25.5">
      <c r="A232" s="24">
        <v>4</v>
      </c>
      <c r="B232" s="25" t="s">
        <v>303</v>
      </c>
      <c r="C232" s="26"/>
      <c r="D232" s="27">
        <f t="shared" si="11"/>
        <v>224</v>
      </c>
      <c r="E232" s="4" t="s">
        <v>447</v>
      </c>
      <c r="F232" s="28"/>
      <c r="G232" s="29" t="s">
        <v>635</v>
      </c>
      <c r="H232" s="29" t="s">
        <v>294</v>
      </c>
      <c r="I232" s="30">
        <f t="shared" si="10"/>
        <v>1750</v>
      </c>
      <c r="J232" s="30">
        <v>700</v>
      </c>
      <c r="K232" s="1"/>
      <c r="L232" s="31">
        <f t="shared" si="9"/>
        <v>0</v>
      </c>
    </row>
    <row r="233" spans="1:12" ht="38.25">
      <c r="A233" s="24">
        <v>4</v>
      </c>
      <c r="B233" s="25" t="s">
        <v>304</v>
      </c>
      <c r="C233" s="26"/>
      <c r="D233" s="27">
        <f t="shared" si="11"/>
        <v>225</v>
      </c>
      <c r="E233" s="4" t="s">
        <v>448</v>
      </c>
      <c r="F233" s="28"/>
      <c r="G233" s="29" t="s">
        <v>635</v>
      </c>
      <c r="H233" s="29" t="s">
        <v>67</v>
      </c>
      <c r="I233" s="30">
        <f t="shared" si="10"/>
        <v>1250</v>
      </c>
      <c r="J233" s="30">
        <v>500</v>
      </c>
      <c r="K233" s="1"/>
      <c r="L233" s="31">
        <f t="shared" si="9"/>
        <v>0</v>
      </c>
    </row>
    <row r="234" spans="1:12" ht="51">
      <c r="A234" s="24">
        <v>4</v>
      </c>
      <c r="B234" s="25" t="s">
        <v>305</v>
      </c>
      <c r="C234" s="26"/>
      <c r="D234" s="27">
        <f t="shared" si="11"/>
        <v>226</v>
      </c>
      <c r="E234" s="4" t="s">
        <v>326</v>
      </c>
      <c r="F234" s="28"/>
      <c r="G234" s="29" t="s">
        <v>635</v>
      </c>
      <c r="H234" s="29" t="s">
        <v>294</v>
      </c>
      <c r="I234" s="30">
        <f t="shared" si="10"/>
        <v>375</v>
      </c>
      <c r="J234" s="30">
        <v>150</v>
      </c>
      <c r="K234" s="1"/>
      <c r="L234" s="31">
        <f t="shared" si="9"/>
        <v>0</v>
      </c>
    </row>
    <row r="235" spans="1:12" ht="38.25">
      <c r="A235" s="24">
        <v>4</v>
      </c>
      <c r="B235" s="25" t="s">
        <v>306</v>
      </c>
      <c r="C235" s="26"/>
      <c r="D235" s="27">
        <f t="shared" si="11"/>
        <v>227</v>
      </c>
      <c r="E235" s="4" t="s">
        <v>656</v>
      </c>
      <c r="F235" s="28"/>
      <c r="G235" s="29" t="s">
        <v>635</v>
      </c>
      <c r="H235" s="29" t="s">
        <v>67</v>
      </c>
      <c r="I235" s="30">
        <f t="shared" si="10"/>
        <v>7500</v>
      </c>
      <c r="J235" s="30">
        <v>3000</v>
      </c>
      <c r="K235" s="1"/>
      <c r="L235" s="31">
        <f t="shared" si="9"/>
        <v>0</v>
      </c>
    </row>
    <row r="236" spans="1:12" ht="38.25">
      <c r="A236" s="24">
        <v>4</v>
      </c>
      <c r="B236" s="25" t="s">
        <v>307</v>
      </c>
      <c r="C236" s="26"/>
      <c r="D236" s="27">
        <f t="shared" si="11"/>
        <v>228</v>
      </c>
      <c r="E236" s="4" t="s">
        <v>449</v>
      </c>
      <c r="F236" s="28"/>
      <c r="G236" s="29" t="s">
        <v>635</v>
      </c>
      <c r="H236" s="29" t="s">
        <v>67</v>
      </c>
      <c r="I236" s="30">
        <f t="shared" si="10"/>
        <v>7500</v>
      </c>
      <c r="J236" s="30">
        <v>3000</v>
      </c>
      <c r="K236" s="1"/>
      <c r="L236" s="31">
        <f t="shared" si="9"/>
        <v>0</v>
      </c>
    </row>
    <row r="237" spans="1:12" ht="25.5">
      <c r="A237" s="24">
        <v>4</v>
      </c>
      <c r="B237" s="25" t="s">
        <v>308</v>
      </c>
      <c r="C237" s="26"/>
      <c r="D237" s="27">
        <f t="shared" si="11"/>
        <v>229</v>
      </c>
      <c r="E237" s="4" t="s">
        <v>450</v>
      </c>
      <c r="F237" s="28"/>
      <c r="G237" s="29" t="s">
        <v>635</v>
      </c>
      <c r="H237" s="29" t="s">
        <v>294</v>
      </c>
      <c r="I237" s="30">
        <f t="shared" si="10"/>
        <v>500</v>
      </c>
      <c r="J237" s="30">
        <v>200</v>
      </c>
      <c r="K237" s="1"/>
      <c r="L237" s="31">
        <f t="shared" si="9"/>
        <v>0</v>
      </c>
    </row>
    <row r="238" spans="1:12" ht="25.5">
      <c r="A238" s="24">
        <v>4</v>
      </c>
      <c r="B238" s="25" t="s">
        <v>309</v>
      </c>
      <c r="C238" s="26"/>
      <c r="D238" s="27">
        <f t="shared" si="11"/>
        <v>230</v>
      </c>
      <c r="E238" s="4" t="s">
        <v>451</v>
      </c>
      <c r="F238" s="28"/>
      <c r="G238" s="29" t="s">
        <v>635</v>
      </c>
      <c r="H238" s="29" t="s">
        <v>294</v>
      </c>
      <c r="I238" s="30">
        <f t="shared" si="10"/>
        <v>2500</v>
      </c>
      <c r="J238" s="30">
        <v>1000</v>
      </c>
      <c r="K238" s="1"/>
      <c r="L238" s="31">
        <f t="shared" si="9"/>
        <v>0</v>
      </c>
    </row>
    <row r="239" spans="1:12" ht="25.5">
      <c r="A239" s="24">
        <v>4</v>
      </c>
      <c r="B239" s="25" t="s">
        <v>310</v>
      </c>
      <c r="C239" s="26"/>
      <c r="D239" s="27">
        <f t="shared" si="11"/>
        <v>231</v>
      </c>
      <c r="E239" s="4" t="s">
        <v>452</v>
      </c>
      <c r="F239" s="28"/>
      <c r="G239" s="29" t="s">
        <v>635</v>
      </c>
      <c r="H239" s="29" t="s">
        <v>294</v>
      </c>
      <c r="I239" s="30">
        <f t="shared" si="10"/>
        <v>1250</v>
      </c>
      <c r="J239" s="30">
        <v>500</v>
      </c>
      <c r="K239" s="1"/>
      <c r="L239" s="31">
        <f t="shared" si="9"/>
        <v>0</v>
      </c>
    </row>
    <row r="240" spans="1:12" s="39" customFormat="1" ht="25.5">
      <c r="A240" s="32">
        <v>4</v>
      </c>
      <c r="B240" s="33" t="s">
        <v>311</v>
      </c>
      <c r="C240" s="34"/>
      <c r="D240" s="27">
        <f t="shared" si="11"/>
        <v>232</v>
      </c>
      <c r="E240" s="5" t="s">
        <v>312</v>
      </c>
      <c r="F240" s="35"/>
      <c r="G240" s="14" t="s">
        <v>636</v>
      </c>
      <c r="H240" s="36" t="s">
        <v>67</v>
      </c>
      <c r="I240" s="30">
        <f t="shared" si="10"/>
        <v>10000</v>
      </c>
      <c r="J240" s="37">
        <v>4000</v>
      </c>
      <c r="K240" s="38"/>
      <c r="L240" s="31">
        <f t="shared" si="9"/>
        <v>0</v>
      </c>
    </row>
    <row r="241" spans="1:12" ht="25.5">
      <c r="A241" s="24">
        <v>4</v>
      </c>
      <c r="B241" s="25" t="s">
        <v>313</v>
      </c>
      <c r="C241" s="26"/>
      <c r="D241" s="27">
        <f t="shared" si="11"/>
        <v>233</v>
      </c>
      <c r="E241" s="4" t="s">
        <v>314</v>
      </c>
      <c r="F241" s="28"/>
      <c r="G241" s="29" t="s">
        <v>635</v>
      </c>
      <c r="H241" s="29" t="s">
        <v>67</v>
      </c>
      <c r="I241" s="30">
        <f t="shared" si="10"/>
        <v>2000</v>
      </c>
      <c r="J241" s="30">
        <v>800</v>
      </c>
      <c r="K241" s="1"/>
      <c r="L241" s="31">
        <f t="shared" si="9"/>
        <v>0</v>
      </c>
    </row>
    <row r="242" spans="1:12" ht="25.5">
      <c r="A242" s="24">
        <v>4</v>
      </c>
      <c r="B242" s="25" t="s">
        <v>315</v>
      </c>
      <c r="C242" s="26"/>
      <c r="D242" s="27">
        <f t="shared" si="11"/>
        <v>234</v>
      </c>
      <c r="E242" s="4" t="s">
        <v>510</v>
      </c>
      <c r="F242" s="28"/>
      <c r="G242" s="29" t="s">
        <v>635</v>
      </c>
      <c r="H242" s="29" t="s">
        <v>67</v>
      </c>
      <c r="I242" s="30">
        <f t="shared" si="10"/>
        <v>2000</v>
      </c>
      <c r="J242" s="30">
        <v>800</v>
      </c>
      <c r="K242" s="1"/>
      <c r="L242" s="31">
        <f t="shared" si="9"/>
        <v>0</v>
      </c>
    </row>
    <row r="243" spans="1:12" s="39" customFormat="1" ht="38.25">
      <c r="A243" s="32">
        <v>4</v>
      </c>
      <c r="B243" s="33" t="s">
        <v>511</v>
      </c>
      <c r="C243" s="34"/>
      <c r="D243" s="27">
        <f t="shared" si="11"/>
        <v>235</v>
      </c>
      <c r="E243" s="5" t="s">
        <v>512</v>
      </c>
      <c r="F243" s="35"/>
      <c r="G243" s="14" t="s">
        <v>636</v>
      </c>
      <c r="H243" s="36" t="s">
        <v>67</v>
      </c>
      <c r="I243" s="30">
        <f t="shared" si="10"/>
        <v>3750</v>
      </c>
      <c r="J243" s="37">
        <v>1500</v>
      </c>
      <c r="K243" s="38"/>
      <c r="L243" s="31">
        <f t="shared" si="9"/>
        <v>0</v>
      </c>
    </row>
    <row r="244" spans="1:12" ht="38.25">
      <c r="A244" s="24">
        <v>4</v>
      </c>
      <c r="B244" s="25" t="s">
        <v>513</v>
      </c>
      <c r="C244" s="26"/>
      <c r="D244" s="27">
        <f t="shared" si="11"/>
        <v>236</v>
      </c>
      <c r="E244" s="4" t="s">
        <v>514</v>
      </c>
      <c r="F244" s="28"/>
      <c r="G244" s="29" t="s">
        <v>635</v>
      </c>
      <c r="H244" s="29" t="s">
        <v>67</v>
      </c>
      <c r="I244" s="30">
        <f t="shared" si="10"/>
        <v>375</v>
      </c>
      <c r="J244" s="30">
        <v>150</v>
      </c>
      <c r="K244" s="1"/>
      <c r="L244" s="31">
        <f t="shared" si="9"/>
        <v>0</v>
      </c>
    </row>
    <row r="245" spans="1:12" ht="21.75" customHeight="1">
      <c r="A245" s="24">
        <v>4</v>
      </c>
      <c r="B245" s="25" t="s">
        <v>515</v>
      </c>
      <c r="C245" s="26"/>
      <c r="D245" s="27">
        <f t="shared" si="11"/>
        <v>237</v>
      </c>
      <c r="E245" s="4" t="s">
        <v>454</v>
      </c>
      <c r="F245" s="28"/>
      <c r="G245" s="29" t="s">
        <v>635</v>
      </c>
      <c r="H245" s="29" t="s">
        <v>67</v>
      </c>
      <c r="I245" s="30">
        <f t="shared" si="10"/>
        <v>250</v>
      </c>
      <c r="J245" s="30">
        <v>100</v>
      </c>
      <c r="K245" s="1"/>
      <c r="L245" s="31">
        <f t="shared" si="9"/>
        <v>0</v>
      </c>
    </row>
    <row r="246" spans="1:12" ht="12.75">
      <c r="A246" s="24">
        <v>4</v>
      </c>
      <c r="B246" s="25" t="s">
        <v>516</v>
      </c>
      <c r="C246" s="26"/>
      <c r="D246" s="27">
        <f t="shared" si="11"/>
        <v>238</v>
      </c>
      <c r="E246" s="4" t="s">
        <v>453</v>
      </c>
      <c r="F246" s="28"/>
      <c r="G246" s="29" t="s">
        <v>635</v>
      </c>
      <c r="H246" s="29" t="s">
        <v>67</v>
      </c>
      <c r="I246" s="30">
        <f t="shared" si="10"/>
        <v>250</v>
      </c>
      <c r="J246" s="30">
        <v>100</v>
      </c>
      <c r="K246" s="1"/>
      <c r="L246" s="31">
        <f t="shared" si="9"/>
        <v>0</v>
      </c>
    </row>
    <row r="247" spans="1:12" ht="12.75">
      <c r="A247" s="24">
        <v>4</v>
      </c>
      <c r="B247" s="25" t="s">
        <v>517</v>
      </c>
      <c r="C247" s="26"/>
      <c r="D247" s="27">
        <f t="shared" si="11"/>
        <v>239</v>
      </c>
      <c r="E247" s="4" t="s">
        <v>455</v>
      </c>
      <c r="F247" s="28"/>
      <c r="G247" s="29" t="s">
        <v>635</v>
      </c>
      <c r="H247" s="29" t="s">
        <v>67</v>
      </c>
      <c r="I247" s="30">
        <f t="shared" si="10"/>
        <v>250</v>
      </c>
      <c r="J247" s="30">
        <v>100</v>
      </c>
      <c r="K247" s="1"/>
      <c r="L247" s="31">
        <f t="shared" si="9"/>
        <v>0</v>
      </c>
    </row>
    <row r="248" spans="1:12" ht="25.5">
      <c r="A248" s="24">
        <v>4</v>
      </c>
      <c r="B248" s="25" t="s">
        <v>518</v>
      </c>
      <c r="C248" s="26"/>
      <c r="D248" s="27">
        <f t="shared" si="11"/>
        <v>240</v>
      </c>
      <c r="E248" s="4" t="s">
        <v>509</v>
      </c>
      <c r="F248" s="28"/>
      <c r="G248" s="29" t="s">
        <v>635</v>
      </c>
      <c r="H248" s="29" t="s">
        <v>67</v>
      </c>
      <c r="I248" s="30">
        <f t="shared" si="10"/>
        <v>750</v>
      </c>
      <c r="J248" s="30">
        <v>300</v>
      </c>
      <c r="K248" s="1"/>
      <c r="L248" s="31">
        <f t="shared" si="9"/>
        <v>0</v>
      </c>
    </row>
    <row r="249" spans="1:12" ht="25.5">
      <c r="A249" s="24">
        <v>4</v>
      </c>
      <c r="B249" s="25" t="s">
        <v>519</v>
      </c>
      <c r="C249" s="26"/>
      <c r="D249" s="27">
        <f t="shared" si="11"/>
        <v>241</v>
      </c>
      <c r="E249" s="4" t="s">
        <v>520</v>
      </c>
      <c r="F249" s="28"/>
      <c r="G249" s="29" t="s">
        <v>635</v>
      </c>
      <c r="H249" s="29" t="s">
        <v>67</v>
      </c>
      <c r="I249" s="30">
        <f t="shared" si="10"/>
        <v>175</v>
      </c>
      <c r="J249" s="30">
        <v>70</v>
      </c>
      <c r="K249" s="1"/>
      <c r="L249" s="31">
        <f t="shared" si="9"/>
        <v>0</v>
      </c>
    </row>
    <row r="250" spans="1:12" ht="25.5">
      <c r="A250" s="24">
        <v>4</v>
      </c>
      <c r="B250" s="25" t="s">
        <v>521</v>
      </c>
      <c r="C250" s="26"/>
      <c r="D250" s="27">
        <f t="shared" si="11"/>
        <v>242</v>
      </c>
      <c r="E250" s="4" t="s">
        <v>657</v>
      </c>
      <c r="F250" s="28"/>
      <c r="G250" s="29" t="s">
        <v>635</v>
      </c>
      <c r="H250" s="29" t="s">
        <v>67</v>
      </c>
      <c r="I250" s="30">
        <f t="shared" si="10"/>
        <v>2250</v>
      </c>
      <c r="J250" s="30">
        <v>900</v>
      </c>
      <c r="K250" s="1"/>
      <c r="L250" s="31">
        <f t="shared" si="9"/>
        <v>0</v>
      </c>
    </row>
    <row r="251" spans="1:12" ht="25.5">
      <c r="A251" s="24">
        <v>4</v>
      </c>
      <c r="B251" s="25" t="s">
        <v>522</v>
      </c>
      <c r="C251" s="26"/>
      <c r="D251" s="27">
        <f t="shared" si="11"/>
        <v>243</v>
      </c>
      <c r="E251" s="4" t="s">
        <v>658</v>
      </c>
      <c r="F251" s="28"/>
      <c r="G251" s="29" t="s">
        <v>635</v>
      </c>
      <c r="H251" s="29" t="s">
        <v>67</v>
      </c>
      <c r="I251" s="30">
        <f t="shared" si="10"/>
        <v>125</v>
      </c>
      <c r="J251" s="30">
        <v>50</v>
      </c>
      <c r="K251" s="1"/>
      <c r="L251" s="31">
        <f t="shared" si="9"/>
        <v>0</v>
      </c>
    </row>
    <row r="252" spans="1:12" ht="12.75">
      <c r="A252" s="24">
        <v>4</v>
      </c>
      <c r="B252" s="25" t="s">
        <v>523</v>
      </c>
      <c r="C252" s="26"/>
      <c r="D252" s="27">
        <f t="shared" si="11"/>
        <v>244</v>
      </c>
      <c r="E252" s="4" t="s">
        <v>524</v>
      </c>
      <c r="F252" s="28"/>
      <c r="G252" s="29" t="s">
        <v>635</v>
      </c>
      <c r="H252" s="29" t="s">
        <v>67</v>
      </c>
      <c r="I252" s="30">
        <f t="shared" si="10"/>
        <v>1000</v>
      </c>
      <c r="J252" s="30">
        <v>400</v>
      </c>
      <c r="K252" s="1"/>
      <c r="L252" s="31">
        <f t="shared" si="9"/>
        <v>0</v>
      </c>
    </row>
    <row r="253" spans="1:12" ht="12.75">
      <c r="A253" s="24">
        <v>4</v>
      </c>
      <c r="B253" s="25" t="s">
        <v>525</v>
      </c>
      <c r="C253" s="26"/>
      <c r="D253" s="27">
        <f t="shared" si="11"/>
        <v>245</v>
      </c>
      <c r="E253" s="4" t="s">
        <v>526</v>
      </c>
      <c r="F253" s="28"/>
      <c r="G253" s="29" t="s">
        <v>635</v>
      </c>
      <c r="H253" s="29" t="s">
        <v>67</v>
      </c>
      <c r="I253" s="30">
        <f t="shared" si="10"/>
        <v>750</v>
      </c>
      <c r="J253" s="30">
        <v>300</v>
      </c>
      <c r="K253" s="1"/>
      <c r="L253" s="31">
        <f t="shared" si="9"/>
        <v>0</v>
      </c>
    </row>
    <row r="254" spans="1:12" ht="25.5">
      <c r="A254" s="24">
        <v>4</v>
      </c>
      <c r="B254" s="25" t="s">
        <v>527</v>
      </c>
      <c r="C254" s="26"/>
      <c r="D254" s="27">
        <f t="shared" si="11"/>
        <v>246</v>
      </c>
      <c r="E254" s="4" t="s">
        <v>18</v>
      </c>
      <c r="F254" s="28"/>
      <c r="G254" s="29" t="s">
        <v>635</v>
      </c>
      <c r="H254" s="29" t="s">
        <v>223</v>
      </c>
      <c r="I254" s="30">
        <f t="shared" si="10"/>
        <v>1250</v>
      </c>
      <c r="J254" s="30">
        <v>500</v>
      </c>
      <c r="K254" s="1"/>
      <c r="L254" s="31">
        <f t="shared" si="9"/>
        <v>0</v>
      </c>
    </row>
    <row r="255" spans="1:12" ht="25.5">
      <c r="A255" s="24">
        <v>4</v>
      </c>
      <c r="B255" s="25" t="s">
        <v>528</v>
      </c>
      <c r="C255" s="26"/>
      <c r="D255" s="27">
        <f t="shared" si="11"/>
        <v>247</v>
      </c>
      <c r="E255" s="4" t="s">
        <v>529</v>
      </c>
      <c r="F255" s="28"/>
      <c r="G255" s="29" t="s">
        <v>635</v>
      </c>
      <c r="H255" s="29" t="s">
        <v>67</v>
      </c>
      <c r="I255" s="30">
        <f t="shared" si="10"/>
        <v>1500</v>
      </c>
      <c r="J255" s="30">
        <v>600</v>
      </c>
      <c r="K255" s="1"/>
      <c r="L255" s="31">
        <f t="shared" si="9"/>
        <v>0</v>
      </c>
    </row>
    <row r="256" spans="1:12" ht="38.25">
      <c r="A256" s="24">
        <v>4</v>
      </c>
      <c r="B256" s="25" t="s">
        <v>530</v>
      </c>
      <c r="C256" s="26"/>
      <c r="D256" s="27">
        <f t="shared" si="11"/>
        <v>248</v>
      </c>
      <c r="E256" s="4" t="s">
        <v>459</v>
      </c>
      <c r="F256" s="28"/>
      <c r="G256" s="29" t="s">
        <v>635</v>
      </c>
      <c r="H256" s="29" t="s">
        <v>67</v>
      </c>
      <c r="I256" s="30">
        <f t="shared" si="10"/>
        <v>2000</v>
      </c>
      <c r="J256" s="30">
        <v>800</v>
      </c>
      <c r="K256" s="1"/>
      <c r="L256" s="31">
        <f t="shared" si="9"/>
        <v>0</v>
      </c>
    </row>
    <row r="257" spans="1:12" ht="38.25">
      <c r="A257" s="24">
        <v>4</v>
      </c>
      <c r="B257" s="25" t="s">
        <v>531</v>
      </c>
      <c r="C257" s="26"/>
      <c r="D257" s="27">
        <f t="shared" si="11"/>
        <v>249</v>
      </c>
      <c r="E257" s="4" t="s">
        <v>460</v>
      </c>
      <c r="F257" s="28"/>
      <c r="G257" s="29" t="s">
        <v>635</v>
      </c>
      <c r="H257" s="29" t="s">
        <v>67</v>
      </c>
      <c r="I257" s="30">
        <f t="shared" si="10"/>
        <v>1250</v>
      </c>
      <c r="J257" s="30">
        <v>500</v>
      </c>
      <c r="K257" s="1"/>
      <c r="L257" s="31">
        <f t="shared" si="9"/>
        <v>0</v>
      </c>
    </row>
    <row r="258" spans="1:12" ht="25.5">
      <c r="A258" s="24">
        <v>4</v>
      </c>
      <c r="B258" s="25" t="s">
        <v>532</v>
      </c>
      <c r="C258" s="26"/>
      <c r="D258" s="27">
        <f t="shared" si="11"/>
        <v>250</v>
      </c>
      <c r="E258" s="4" t="s">
        <v>461</v>
      </c>
      <c r="F258" s="28"/>
      <c r="G258" s="29" t="s">
        <v>635</v>
      </c>
      <c r="H258" s="29" t="s">
        <v>67</v>
      </c>
      <c r="I258" s="30">
        <f t="shared" si="10"/>
        <v>375</v>
      </c>
      <c r="J258" s="30">
        <v>150</v>
      </c>
      <c r="K258" s="1"/>
      <c r="L258" s="31">
        <f t="shared" si="9"/>
        <v>0</v>
      </c>
    </row>
    <row r="259" spans="1:12" ht="12.75">
      <c r="A259" s="24">
        <v>4</v>
      </c>
      <c r="B259" s="25" t="s">
        <v>533</v>
      </c>
      <c r="C259" s="26"/>
      <c r="D259" s="27">
        <f t="shared" si="11"/>
        <v>251</v>
      </c>
      <c r="E259" s="4" t="s">
        <v>534</v>
      </c>
      <c r="F259" s="28"/>
      <c r="G259" s="29" t="s">
        <v>635</v>
      </c>
      <c r="H259" s="29" t="s">
        <v>67</v>
      </c>
      <c r="I259" s="30">
        <f t="shared" si="10"/>
        <v>150</v>
      </c>
      <c r="J259" s="30">
        <v>60</v>
      </c>
      <c r="K259" s="1"/>
      <c r="L259" s="31">
        <f t="shared" si="9"/>
        <v>0</v>
      </c>
    </row>
    <row r="260" spans="1:12" ht="12.75">
      <c r="A260" s="24">
        <v>4</v>
      </c>
      <c r="B260" s="25" t="s">
        <v>535</v>
      </c>
      <c r="C260" s="26"/>
      <c r="D260" s="27">
        <f t="shared" si="11"/>
        <v>252</v>
      </c>
      <c r="E260" s="4" t="s">
        <v>536</v>
      </c>
      <c r="F260" s="28"/>
      <c r="G260" s="29" t="s">
        <v>635</v>
      </c>
      <c r="H260" s="29" t="s">
        <v>67</v>
      </c>
      <c r="I260" s="30">
        <f t="shared" si="10"/>
        <v>150</v>
      </c>
      <c r="J260" s="30">
        <v>60</v>
      </c>
      <c r="K260" s="1"/>
      <c r="L260" s="31">
        <f t="shared" si="9"/>
        <v>0</v>
      </c>
    </row>
    <row r="261" spans="1:12" ht="12.75">
      <c r="A261" s="24">
        <v>4</v>
      </c>
      <c r="B261" s="25" t="s">
        <v>537</v>
      </c>
      <c r="C261" s="26"/>
      <c r="D261" s="27">
        <f t="shared" si="11"/>
        <v>253</v>
      </c>
      <c r="E261" s="4" t="s">
        <v>538</v>
      </c>
      <c r="F261" s="28"/>
      <c r="G261" s="29" t="s">
        <v>635</v>
      </c>
      <c r="H261" s="29" t="s">
        <v>67</v>
      </c>
      <c r="I261" s="30">
        <f t="shared" si="10"/>
        <v>2000</v>
      </c>
      <c r="J261" s="30">
        <v>800</v>
      </c>
      <c r="K261" s="1"/>
      <c r="L261" s="31">
        <f t="shared" si="9"/>
        <v>0</v>
      </c>
    </row>
    <row r="262" spans="1:12" ht="12.75">
      <c r="A262" s="24">
        <v>4</v>
      </c>
      <c r="B262" s="25" t="s">
        <v>539</v>
      </c>
      <c r="C262" s="26"/>
      <c r="D262" s="27">
        <f t="shared" si="11"/>
        <v>254</v>
      </c>
      <c r="E262" s="4" t="s">
        <v>456</v>
      </c>
      <c r="F262" s="28"/>
      <c r="G262" s="29" t="s">
        <v>635</v>
      </c>
      <c r="H262" s="29" t="s">
        <v>67</v>
      </c>
      <c r="I262" s="30">
        <f t="shared" si="10"/>
        <v>375</v>
      </c>
      <c r="J262" s="30">
        <v>150</v>
      </c>
      <c r="K262" s="1"/>
      <c r="L262" s="31">
        <f t="shared" si="9"/>
        <v>0</v>
      </c>
    </row>
    <row r="263" spans="1:12" ht="12.75">
      <c r="A263" s="24">
        <v>4</v>
      </c>
      <c r="B263" s="25" t="s">
        <v>540</v>
      </c>
      <c r="C263" s="26"/>
      <c r="D263" s="27">
        <f t="shared" si="11"/>
        <v>255</v>
      </c>
      <c r="E263" s="4" t="s">
        <v>457</v>
      </c>
      <c r="F263" s="28"/>
      <c r="G263" s="29" t="s">
        <v>635</v>
      </c>
      <c r="H263" s="29" t="s">
        <v>67</v>
      </c>
      <c r="I263" s="30">
        <f t="shared" si="10"/>
        <v>1250</v>
      </c>
      <c r="J263" s="30">
        <v>500</v>
      </c>
      <c r="K263" s="1"/>
      <c r="L263" s="31">
        <f t="shared" si="9"/>
        <v>0</v>
      </c>
    </row>
    <row r="264" spans="1:12" ht="12.75">
      <c r="A264" s="24">
        <v>4</v>
      </c>
      <c r="B264" s="25" t="s">
        <v>541</v>
      </c>
      <c r="C264" s="26"/>
      <c r="D264" s="27">
        <f t="shared" si="11"/>
        <v>256</v>
      </c>
      <c r="E264" s="4" t="s">
        <v>458</v>
      </c>
      <c r="F264" s="28"/>
      <c r="G264" s="29" t="s">
        <v>635</v>
      </c>
      <c r="H264" s="29" t="s">
        <v>67</v>
      </c>
      <c r="I264" s="30">
        <f t="shared" si="10"/>
        <v>1750</v>
      </c>
      <c r="J264" s="30">
        <v>700</v>
      </c>
      <c r="K264" s="1"/>
      <c r="L264" s="31">
        <f t="shared" si="9"/>
        <v>0</v>
      </c>
    </row>
    <row r="265" spans="1:12" ht="25.5">
      <c r="A265" s="24">
        <v>4</v>
      </c>
      <c r="B265" s="25" t="s">
        <v>542</v>
      </c>
      <c r="C265" s="26"/>
      <c r="D265" s="27">
        <f t="shared" si="11"/>
        <v>257</v>
      </c>
      <c r="E265" s="4" t="s">
        <v>659</v>
      </c>
      <c r="F265" s="28"/>
      <c r="G265" s="29" t="s">
        <v>635</v>
      </c>
      <c r="H265" s="29" t="s">
        <v>67</v>
      </c>
      <c r="I265" s="30">
        <f t="shared" si="10"/>
        <v>750</v>
      </c>
      <c r="J265" s="30">
        <v>300</v>
      </c>
      <c r="K265" s="1"/>
      <c r="L265" s="31">
        <f aca="true" t="shared" si="12" ref="L265:L328">J265*K265</f>
        <v>0</v>
      </c>
    </row>
    <row r="266" spans="1:12" ht="12.75">
      <c r="A266" s="24">
        <v>4</v>
      </c>
      <c r="B266" s="25" t="s">
        <v>543</v>
      </c>
      <c r="C266" s="26"/>
      <c r="D266" s="27">
        <f t="shared" si="11"/>
        <v>258</v>
      </c>
      <c r="E266" s="4" t="s">
        <v>544</v>
      </c>
      <c r="F266" s="28"/>
      <c r="G266" s="29" t="s">
        <v>635</v>
      </c>
      <c r="H266" s="29" t="s">
        <v>67</v>
      </c>
      <c r="I266" s="30">
        <f aca="true" t="shared" si="13" ref="I266:I329">J266*2.5</f>
        <v>2000</v>
      </c>
      <c r="J266" s="30">
        <v>800</v>
      </c>
      <c r="K266" s="1"/>
      <c r="L266" s="31">
        <f t="shared" si="12"/>
        <v>0</v>
      </c>
    </row>
    <row r="267" spans="1:12" ht="12.75">
      <c r="A267" s="24">
        <v>4</v>
      </c>
      <c r="B267" s="25" t="s">
        <v>545</v>
      </c>
      <c r="C267" s="26"/>
      <c r="D267" s="27">
        <f aca="true" t="shared" si="14" ref="D267:D330">D266+1</f>
        <v>259</v>
      </c>
      <c r="E267" s="4" t="s">
        <v>546</v>
      </c>
      <c r="F267" s="28"/>
      <c r="G267" s="29" t="s">
        <v>635</v>
      </c>
      <c r="H267" s="29" t="s">
        <v>67</v>
      </c>
      <c r="I267" s="30">
        <f t="shared" si="13"/>
        <v>2500</v>
      </c>
      <c r="J267" s="30">
        <v>1000</v>
      </c>
      <c r="K267" s="1"/>
      <c r="L267" s="31">
        <f t="shared" si="12"/>
        <v>0</v>
      </c>
    </row>
    <row r="268" spans="1:12" ht="25.5">
      <c r="A268" s="24">
        <v>4</v>
      </c>
      <c r="B268" s="25" t="s">
        <v>547</v>
      </c>
      <c r="C268" s="26"/>
      <c r="D268" s="27">
        <f t="shared" si="14"/>
        <v>260</v>
      </c>
      <c r="E268" s="4" t="s">
        <v>463</v>
      </c>
      <c r="F268" s="28"/>
      <c r="G268" s="29" t="s">
        <v>635</v>
      </c>
      <c r="H268" s="29" t="s">
        <v>67</v>
      </c>
      <c r="I268" s="30">
        <f t="shared" si="13"/>
        <v>750</v>
      </c>
      <c r="J268" s="30">
        <v>300</v>
      </c>
      <c r="K268" s="1"/>
      <c r="L268" s="31">
        <f t="shared" si="12"/>
        <v>0</v>
      </c>
    </row>
    <row r="269" spans="1:12" ht="38.25">
      <c r="A269" s="24">
        <v>4</v>
      </c>
      <c r="B269" s="25" t="s">
        <v>548</v>
      </c>
      <c r="C269" s="26"/>
      <c r="D269" s="27">
        <f t="shared" si="14"/>
        <v>261</v>
      </c>
      <c r="E269" s="4" t="s">
        <v>462</v>
      </c>
      <c r="F269" s="28"/>
      <c r="G269" s="29" t="s">
        <v>635</v>
      </c>
      <c r="H269" s="29" t="s">
        <v>67</v>
      </c>
      <c r="I269" s="30">
        <f t="shared" si="13"/>
        <v>375</v>
      </c>
      <c r="J269" s="30">
        <v>150</v>
      </c>
      <c r="K269" s="1"/>
      <c r="L269" s="31">
        <f t="shared" si="12"/>
        <v>0</v>
      </c>
    </row>
    <row r="270" spans="1:12" s="39" customFormat="1" ht="25.5">
      <c r="A270" s="32">
        <v>4</v>
      </c>
      <c r="B270" s="33" t="s">
        <v>549</v>
      </c>
      <c r="C270" s="34"/>
      <c r="D270" s="27">
        <f t="shared" si="14"/>
        <v>262</v>
      </c>
      <c r="E270" s="5" t="s">
        <v>464</v>
      </c>
      <c r="F270" s="35"/>
      <c r="G270" s="14" t="s">
        <v>636</v>
      </c>
      <c r="H270" s="36" t="s">
        <v>67</v>
      </c>
      <c r="I270" s="30">
        <f t="shared" si="13"/>
        <v>1250</v>
      </c>
      <c r="J270" s="37">
        <v>500</v>
      </c>
      <c r="K270" s="38"/>
      <c r="L270" s="31">
        <f t="shared" si="12"/>
        <v>0</v>
      </c>
    </row>
    <row r="271" spans="1:12" s="39" customFormat="1" ht="20.25">
      <c r="A271" s="32">
        <v>4</v>
      </c>
      <c r="B271" s="33" t="s">
        <v>550</v>
      </c>
      <c r="C271" s="34"/>
      <c r="D271" s="27">
        <f t="shared" si="14"/>
        <v>263</v>
      </c>
      <c r="E271" s="5" t="s">
        <v>551</v>
      </c>
      <c r="F271" s="35"/>
      <c r="G271" s="14" t="s">
        <v>636</v>
      </c>
      <c r="H271" s="36" t="s">
        <v>67</v>
      </c>
      <c r="I271" s="30">
        <f t="shared" si="13"/>
        <v>10000</v>
      </c>
      <c r="J271" s="37">
        <v>4000</v>
      </c>
      <c r="K271" s="38"/>
      <c r="L271" s="31">
        <f t="shared" si="12"/>
        <v>0</v>
      </c>
    </row>
    <row r="272" spans="1:12" s="39" customFormat="1" ht="20.25">
      <c r="A272" s="32">
        <v>4</v>
      </c>
      <c r="B272" s="33" t="s">
        <v>552</v>
      </c>
      <c r="C272" s="34"/>
      <c r="D272" s="27">
        <f t="shared" si="14"/>
        <v>264</v>
      </c>
      <c r="E272" s="5" t="s">
        <v>627</v>
      </c>
      <c r="F272" s="35"/>
      <c r="G272" s="14" t="s">
        <v>636</v>
      </c>
      <c r="H272" s="36" t="s">
        <v>67</v>
      </c>
      <c r="I272" s="30">
        <f t="shared" si="13"/>
        <v>3000</v>
      </c>
      <c r="J272" s="37">
        <v>1200</v>
      </c>
      <c r="K272" s="38"/>
      <c r="L272" s="31">
        <f t="shared" si="12"/>
        <v>0</v>
      </c>
    </row>
    <row r="273" spans="1:12" ht="25.5">
      <c r="A273" s="24">
        <v>4</v>
      </c>
      <c r="B273" s="25" t="s">
        <v>553</v>
      </c>
      <c r="C273" s="26"/>
      <c r="D273" s="27">
        <f t="shared" si="14"/>
        <v>265</v>
      </c>
      <c r="E273" s="4" t="s">
        <v>465</v>
      </c>
      <c r="F273" s="28"/>
      <c r="G273" s="29" t="s">
        <v>635</v>
      </c>
      <c r="H273" s="29" t="s">
        <v>67</v>
      </c>
      <c r="I273" s="30">
        <f t="shared" si="13"/>
        <v>5000</v>
      </c>
      <c r="J273" s="30">
        <v>2000</v>
      </c>
      <c r="K273" s="1"/>
      <c r="L273" s="31">
        <f t="shared" si="12"/>
        <v>0</v>
      </c>
    </row>
    <row r="274" spans="1:12" ht="25.5">
      <c r="A274" s="24">
        <v>4</v>
      </c>
      <c r="B274" s="25" t="s">
        <v>554</v>
      </c>
      <c r="C274" s="26"/>
      <c r="D274" s="27">
        <f t="shared" si="14"/>
        <v>266</v>
      </c>
      <c r="E274" s="4" t="s">
        <v>466</v>
      </c>
      <c r="F274" s="28"/>
      <c r="G274" s="29" t="s">
        <v>635</v>
      </c>
      <c r="H274" s="29" t="s">
        <v>67</v>
      </c>
      <c r="I274" s="30">
        <f t="shared" si="13"/>
        <v>3750</v>
      </c>
      <c r="J274" s="30">
        <v>1500</v>
      </c>
      <c r="K274" s="1"/>
      <c r="L274" s="31">
        <f t="shared" si="12"/>
        <v>0</v>
      </c>
    </row>
    <row r="275" spans="1:12" s="39" customFormat="1" ht="38.25">
      <c r="A275" s="32">
        <v>4</v>
      </c>
      <c r="B275" s="33" t="s">
        <v>555</v>
      </c>
      <c r="C275" s="34"/>
      <c r="D275" s="27">
        <f t="shared" si="14"/>
        <v>267</v>
      </c>
      <c r="E275" s="5" t="s">
        <v>467</v>
      </c>
      <c r="F275" s="35"/>
      <c r="G275" s="14" t="s">
        <v>636</v>
      </c>
      <c r="H275" s="36" t="s">
        <v>67</v>
      </c>
      <c r="I275" s="30">
        <f t="shared" si="13"/>
        <v>8750</v>
      </c>
      <c r="J275" s="37">
        <v>3500</v>
      </c>
      <c r="K275" s="38"/>
      <c r="L275" s="31">
        <f t="shared" si="12"/>
        <v>0</v>
      </c>
    </row>
    <row r="276" spans="1:12" ht="25.5">
      <c r="A276" s="24">
        <v>4</v>
      </c>
      <c r="B276" s="25" t="s">
        <v>556</v>
      </c>
      <c r="C276" s="26"/>
      <c r="D276" s="27">
        <f t="shared" si="14"/>
        <v>268</v>
      </c>
      <c r="E276" s="4" t="s">
        <v>468</v>
      </c>
      <c r="F276" s="28"/>
      <c r="G276" s="29" t="s">
        <v>635</v>
      </c>
      <c r="H276" s="29" t="s">
        <v>67</v>
      </c>
      <c r="I276" s="30">
        <f t="shared" si="13"/>
        <v>3750</v>
      </c>
      <c r="J276" s="30">
        <v>1500</v>
      </c>
      <c r="K276" s="1"/>
      <c r="L276" s="31">
        <f t="shared" si="12"/>
        <v>0</v>
      </c>
    </row>
    <row r="277" spans="1:12" ht="38.25">
      <c r="A277" s="24">
        <v>4</v>
      </c>
      <c r="B277" s="25" t="s">
        <v>557</v>
      </c>
      <c r="C277" s="26"/>
      <c r="D277" s="27">
        <f t="shared" si="14"/>
        <v>269</v>
      </c>
      <c r="E277" s="4" t="s">
        <v>508</v>
      </c>
      <c r="F277" s="28"/>
      <c r="G277" s="29" t="s">
        <v>635</v>
      </c>
      <c r="H277" s="29" t="s">
        <v>67</v>
      </c>
      <c r="I277" s="30">
        <f t="shared" si="13"/>
        <v>1500</v>
      </c>
      <c r="J277" s="30">
        <v>600</v>
      </c>
      <c r="K277" s="1"/>
      <c r="L277" s="31">
        <f t="shared" si="12"/>
        <v>0</v>
      </c>
    </row>
    <row r="278" spans="1:12" ht="25.5">
      <c r="A278" s="24">
        <v>4</v>
      </c>
      <c r="B278" s="25" t="s">
        <v>558</v>
      </c>
      <c r="C278" s="26"/>
      <c r="D278" s="27">
        <f t="shared" si="14"/>
        <v>270</v>
      </c>
      <c r="E278" s="4" t="s">
        <v>660</v>
      </c>
      <c r="F278" s="28"/>
      <c r="G278" s="29" t="s">
        <v>635</v>
      </c>
      <c r="H278" s="29" t="s">
        <v>67</v>
      </c>
      <c r="I278" s="30">
        <f t="shared" si="13"/>
        <v>1250</v>
      </c>
      <c r="J278" s="30">
        <v>500</v>
      </c>
      <c r="K278" s="1"/>
      <c r="L278" s="31">
        <f t="shared" si="12"/>
        <v>0</v>
      </c>
    </row>
    <row r="279" spans="1:12" ht="25.5">
      <c r="A279" s="24">
        <v>4</v>
      </c>
      <c r="B279" s="25" t="s">
        <v>559</v>
      </c>
      <c r="C279" s="26"/>
      <c r="D279" s="27">
        <f t="shared" si="14"/>
        <v>271</v>
      </c>
      <c r="E279" s="4" t="s">
        <v>661</v>
      </c>
      <c r="F279" s="28"/>
      <c r="G279" s="29" t="s">
        <v>635</v>
      </c>
      <c r="H279" s="29" t="s">
        <v>67</v>
      </c>
      <c r="I279" s="30">
        <f t="shared" si="13"/>
        <v>1250</v>
      </c>
      <c r="J279" s="30">
        <v>500</v>
      </c>
      <c r="K279" s="1"/>
      <c r="L279" s="31">
        <f t="shared" si="12"/>
        <v>0</v>
      </c>
    </row>
    <row r="280" spans="1:12" ht="38.25">
      <c r="A280" s="24">
        <v>4</v>
      </c>
      <c r="B280" s="25" t="s">
        <v>560</v>
      </c>
      <c r="C280" s="26"/>
      <c r="D280" s="27">
        <f t="shared" si="14"/>
        <v>272</v>
      </c>
      <c r="E280" s="4" t="s">
        <v>507</v>
      </c>
      <c r="F280" s="28"/>
      <c r="G280" s="29" t="s">
        <v>635</v>
      </c>
      <c r="H280" s="29" t="s">
        <v>67</v>
      </c>
      <c r="I280" s="30">
        <f t="shared" si="13"/>
        <v>2000</v>
      </c>
      <c r="J280" s="30">
        <v>800</v>
      </c>
      <c r="K280" s="1"/>
      <c r="L280" s="31">
        <f t="shared" si="12"/>
        <v>0</v>
      </c>
    </row>
    <row r="281" spans="1:12" ht="38.25">
      <c r="A281" s="24">
        <v>4</v>
      </c>
      <c r="B281" s="25" t="s">
        <v>561</v>
      </c>
      <c r="C281" s="26"/>
      <c r="D281" s="27">
        <f t="shared" si="14"/>
        <v>273</v>
      </c>
      <c r="E281" s="4" t="s">
        <v>469</v>
      </c>
      <c r="F281" s="28"/>
      <c r="G281" s="29" t="s">
        <v>635</v>
      </c>
      <c r="H281" s="29" t="s">
        <v>67</v>
      </c>
      <c r="I281" s="30">
        <f t="shared" si="13"/>
        <v>750</v>
      </c>
      <c r="J281" s="30">
        <v>300</v>
      </c>
      <c r="K281" s="1"/>
      <c r="L281" s="31">
        <f t="shared" si="12"/>
        <v>0</v>
      </c>
    </row>
    <row r="282" spans="1:12" ht="12.75">
      <c r="A282" s="24">
        <v>4</v>
      </c>
      <c r="B282" s="25" t="s">
        <v>562</v>
      </c>
      <c r="C282" s="26"/>
      <c r="D282" s="27">
        <f t="shared" si="14"/>
        <v>274</v>
      </c>
      <c r="E282" s="4" t="s">
        <v>470</v>
      </c>
      <c r="F282" s="28"/>
      <c r="G282" s="29" t="s">
        <v>635</v>
      </c>
      <c r="H282" s="29" t="s">
        <v>67</v>
      </c>
      <c r="I282" s="30">
        <f t="shared" si="13"/>
        <v>1000</v>
      </c>
      <c r="J282" s="30">
        <v>400</v>
      </c>
      <c r="K282" s="1"/>
      <c r="L282" s="31">
        <f t="shared" si="12"/>
        <v>0</v>
      </c>
    </row>
    <row r="283" spans="1:12" ht="25.5">
      <c r="A283" s="24">
        <v>4</v>
      </c>
      <c r="B283" s="25" t="s">
        <v>563</v>
      </c>
      <c r="C283" s="26"/>
      <c r="D283" s="27">
        <f t="shared" si="14"/>
        <v>275</v>
      </c>
      <c r="E283" s="4" t="s">
        <v>471</v>
      </c>
      <c r="F283" s="28"/>
      <c r="G283" s="29" t="s">
        <v>635</v>
      </c>
      <c r="H283" s="29" t="s">
        <v>67</v>
      </c>
      <c r="I283" s="30">
        <f t="shared" si="13"/>
        <v>1250</v>
      </c>
      <c r="J283" s="30">
        <v>500</v>
      </c>
      <c r="K283" s="1"/>
      <c r="L283" s="31">
        <f t="shared" si="12"/>
        <v>0</v>
      </c>
    </row>
    <row r="284" spans="1:12" ht="25.5">
      <c r="A284" s="24">
        <v>4</v>
      </c>
      <c r="B284" s="25" t="s">
        <v>564</v>
      </c>
      <c r="C284" s="26"/>
      <c r="D284" s="27">
        <f t="shared" si="14"/>
        <v>276</v>
      </c>
      <c r="E284" s="4" t="s">
        <v>506</v>
      </c>
      <c r="F284" s="28"/>
      <c r="G284" s="29" t="s">
        <v>635</v>
      </c>
      <c r="H284" s="29" t="s">
        <v>67</v>
      </c>
      <c r="I284" s="30">
        <f t="shared" si="13"/>
        <v>250</v>
      </c>
      <c r="J284" s="30">
        <v>100</v>
      </c>
      <c r="K284" s="1"/>
      <c r="L284" s="31">
        <f t="shared" si="12"/>
        <v>0</v>
      </c>
    </row>
    <row r="285" spans="1:12" ht="25.5">
      <c r="A285" s="24">
        <v>4</v>
      </c>
      <c r="B285" s="25" t="s">
        <v>565</v>
      </c>
      <c r="C285" s="26"/>
      <c r="D285" s="27">
        <f t="shared" si="14"/>
        <v>277</v>
      </c>
      <c r="E285" s="4" t="s">
        <v>19</v>
      </c>
      <c r="F285" s="28"/>
      <c r="G285" s="29" t="s">
        <v>635</v>
      </c>
      <c r="H285" s="29" t="s">
        <v>223</v>
      </c>
      <c r="I285" s="30">
        <f t="shared" si="13"/>
        <v>6250</v>
      </c>
      <c r="J285" s="30">
        <v>2500</v>
      </c>
      <c r="K285" s="1"/>
      <c r="L285" s="31">
        <f t="shared" si="12"/>
        <v>0</v>
      </c>
    </row>
    <row r="286" spans="1:12" ht="25.5">
      <c r="A286" s="24"/>
      <c r="B286" s="25"/>
      <c r="C286" s="26"/>
      <c r="D286" s="27">
        <f t="shared" si="14"/>
        <v>278</v>
      </c>
      <c r="E286" s="4" t="s">
        <v>20</v>
      </c>
      <c r="F286" s="28"/>
      <c r="G286" s="29" t="s">
        <v>635</v>
      </c>
      <c r="H286" s="29" t="s">
        <v>223</v>
      </c>
      <c r="I286" s="30">
        <f t="shared" si="13"/>
        <v>6250</v>
      </c>
      <c r="J286" s="30">
        <v>2500</v>
      </c>
      <c r="K286" s="1"/>
      <c r="L286" s="31">
        <f t="shared" si="12"/>
        <v>0</v>
      </c>
    </row>
    <row r="287" spans="1:12" ht="38.25">
      <c r="A287" s="24">
        <v>4</v>
      </c>
      <c r="B287" s="25" t="s">
        <v>566</v>
      </c>
      <c r="C287" s="26"/>
      <c r="D287" s="27">
        <f t="shared" si="14"/>
        <v>279</v>
      </c>
      <c r="E287" s="4" t="s">
        <v>472</v>
      </c>
      <c r="F287" s="28"/>
      <c r="G287" s="29" t="s">
        <v>635</v>
      </c>
      <c r="H287" s="29" t="s">
        <v>223</v>
      </c>
      <c r="I287" s="30">
        <f t="shared" si="13"/>
        <v>7500</v>
      </c>
      <c r="J287" s="30">
        <v>3000</v>
      </c>
      <c r="K287" s="1"/>
      <c r="L287" s="31">
        <f t="shared" si="12"/>
        <v>0</v>
      </c>
    </row>
    <row r="288" spans="1:12" ht="25.5">
      <c r="A288" s="24">
        <v>4</v>
      </c>
      <c r="B288" s="25" t="s">
        <v>567</v>
      </c>
      <c r="C288" s="26"/>
      <c r="D288" s="27">
        <f t="shared" si="14"/>
        <v>280</v>
      </c>
      <c r="E288" s="4" t="s">
        <v>473</v>
      </c>
      <c r="F288" s="28"/>
      <c r="G288" s="29" t="s">
        <v>635</v>
      </c>
      <c r="H288" s="29" t="s">
        <v>223</v>
      </c>
      <c r="I288" s="30">
        <f t="shared" si="13"/>
        <v>750</v>
      </c>
      <c r="J288" s="30">
        <v>300</v>
      </c>
      <c r="K288" s="1"/>
      <c r="L288" s="31">
        <f t="shared" si="12"/>
        <v>0</v>
      </c>
    </row>
    <row r="289" spans="1:12" ht="25.5">
      <c r="A289" s="24">
        <v>4</v>
      </c>
      <c r="B289" s="25" t="s">
        <v>568</v>
      </c>
      <c r="C289" s="26"/>
      <c r="D289" s="27">
        <f t="shared" si="14"/>
        <v>281</v>
      </c>
      <c r="E289" s="4" t="s">
        <v>474</v>
      </c>
      <c r="F289" s="28"/>
      <c r="G289" s="29" t="s">
        <v>635</v>
      </c>
      <c r="H289" s="29" t="s">
        <v>223</v>
      </c>
      <c r="I289" s="30">
        <f t="shared" si="13"/>
        <v>750</v>
      </c>
      <c r="J289" s="30">
        <v>300</v>
      </c>
      <c r="K289" s="1"/>
      <c r="L289" s="31">
        <f t="shared" si="12"/>
        <v>0</v>
      </c>
    </row>
    <row r="290" spans="1:12" ht="25.5">
      <c r="A290" s="24">
        <v>4</v>
      </c>
      <c r="B290" s="25" t="s">
        <v>569</v>
      </c>
      <c r="C290" s="26"/>
      <c r="D290" s="27">
        <f t="shared" si="14"/>
        <v>282</v>
      </c>
      <c r="E290" s="4" t="s">
        <v>475</v>
      </c>
      <c r="F290" s="28"/>
      <c r="G290" s="29" t="s">
        <v>635</v>
      </c>
      <c r="H290" s="29" t="s">
        <v>223</v>
      </c>
      <c r="I290" s="30">
        <f t="shared" si="13"/>
        <v>3750</v>
      </c>
      <c r="J290" s="30">
        <v>1500</v>
      </c>
      <c r="K290" s="1"/>
      <c r="L290" s="31">
        <f t="shared" si="12"/>
        <v>0</v>
      </c>
    </row>
    <row r="291" spans="1:12" ht="12.75">
      <c r="A291" s="24">
        <v>4</v>
      </c>
      <c r="B291" s="25" t="s">
        <v>570</v>
      </c>
      <c r="C291" s="26"/>
      <c r="D291" s="27">
        <f t="shared" si="14"/>
        <v>283</v>
      </c>
      <c r="E291" s="4" t="s">
        <v>571</v>
      </c>
      <c r="F291" s="28"/>
      <c r="G291" s="29" t="s">
        <v>635</v>
      </c>
      <c r="H291" s="29" t="s">
        <v>67</v>
      </c>
      <c r="I291" s="30">
        <f t="shared" si="13"/>
        <v>25000</v>
      </c>
      <c r="J291" s="30">
        <v>10000</v>
      </c>
      <c r="K291" s="1"/>
      <c r="L291" s="31">
        <f t="shared" si="12"/>
        <v>0</v>
      </c>
    </row>
    <row r="292" spans="1:12" ht="12.75">
      <c r="A292" s="24">
        <v>4</v>
      </c>
      <c r="B292" s="25" t="s">
        <v>572</v>
      </c>
      <c r="C292" s="26"/>
      <c r="D292" s="27">
        <f t="shared" si="14"/>
        <v>284</v>
      </c>
      <c r="E292" s="4" t="s">
        <v>662</v>
      </c>
      <c r="F292" s="28"/>
      <c r="G292" s="29" t="s">
        <v>635</v>
      </c>
      <c r="H292" s="29" t="s">
        <v>67</v>
      </c>
      <c r="I292" s="30">
        <f t="shared" si="13"/>
        <v>25000</v>
      </c>
      <c r="J292" s="30">
        <v>10000</v>
      </c>
      <c r="K292" s="1"/>
      <c r="L292" s="31">
        <f t="shared" si="12"/>
        <v>0</v>
      </c>
    </row>
    <row r="293" spans="1:12" ht="12.75">
      <c r="A293" s="24">
        <v>4</v>
      </c>
      <c r="B293" s="25" t="s">
        <v>573</v>
      </c>
      <c r="C293" s="26"/>
      <c r="D293" s="27">
        <f t="shared" si="14"/>
        <v>285</v>
      </c>
      <c r="E293" s="4" t="s">
        <v>663</v>
      </c>
      <c r="F293" s="28"/>
      <c r="G293" s="29" t="s">
        <v>635</v>
      </c>
      <c r="H293" s="29" t="s">
        <v>67</v>
      </c>
      <c r="I293" s="30">
        <f t="shared" si="13"/>
        <v>12500</v>
      </c>
      <c r="J293" s="30">
        <v>5000</v>
      </c>
      <c r="K293" s="1"/>
      <c r="L293" s="31">
        <f t="shared" si="12"/>
        <v>0</v>
      </c>
    </row>
    <row r="294" spans="1:12" ht="12.75">
      <c r="A294" s="24">
        <v>4</v>
      </c>
      <c r="B294" s="25" t="s">
        <v>574</v>
      </c>
      <c r="C294" s="26"/>
      <c r="D294" s="27">
        <f t="shared" si="14"/>
        <v>286</v>
      </c>
      <c r="E294" s="4" t="s">
        <v>575</v>
      </c>
      <c r="F294" s="28"/>
      <c r="G294" s="29" t="s">
        <v>635</v>
      </c>
      <c r="H294" s="29" t="s">
        <v>67</v>
      </c>
      <c r="I294" s="30">
        <f t="shared" si="13"/>
        <v>7500</v>
      </c>
      <c r="J294" s="30">
        <v>3000</v>
      </c>
      <c r="K294" s="1"/>
      <c r="L294" s="31">
        <f t="shared" si="12"/>
        <v>0</v>
      </c>
    </row>
    <row r="295" spans="1:12" ht="12.75">
      <c r="A295" s="24">
        <v>4</v>
      </c>
      <c r="B295" s="25" t="s">
        <v>576</v>
      </c>
      <c r="C295" s="26"/>
      <c r="D295" s="27">
        <f t="shared" si="14"/>
        <v>287</v>
      </c>
      <c r="E295" s="4" t="s">
        <v>664</v>
      </c>
      <c r="F295" s="28"/>
      <c r="G295" s="29" t="s">
        <v>635</v>
      </c>
      <c r="H295" s="29" t="s">
        <v>67</v>
      </c>
      <c r="I295" s="30">
        <f t="shared" si="13"/>
        <v>5000</v>
      </c>
      <c r="J295" s="30">
        <v>2000</v>
      </c>
      <c r="K295" s="1"/>
      <c r="L295" s="31">
        <f t="shared" si="12"/>
        <v>0</v>
      </c>
    </row>
    <row r="296" spans="1:12" ht="12.75">
      <c r="A296" s="24">
        <v>4</v>
      </c>
      <c r="B296" s="25" t="s">
        <v>577</v>
      </c>
      <c r="C296" s="26"/>
      <c r="D296" s="27">
        <f t="shared" si="14"/>
        <v>288</v>
      </c>
      <c r="E296" s="4" t="s">
        <v>629</v>
      </c>
      <c r="F296" s="28"/>
      <c r="G296" s="29" t="s">
        <v>635</v>
      </c>
      <c r="H296" s="29" t="s">
        <v>67</v>
      </c>
      <c r="I296" s="30">
        <f t="shared" si="13"/>
        <v>6500</v>
      </c>
      <c r="J296" s="30">
        <v>2600</v>
      </c>
      <c r="K296" s="1"/>
      <c r="L296" s="31">
        <f t="shared" si="12"/>
        <v>0</v>
      </c>
    </row>
    <row r="297" spans="1:12" ht="12.75">
      <c r="A297" s="24">
        <v>4</v>
      </c>
      <c r="B297" s="25" t="s">
        <v>578</v>
      </c>
      <c r="C297" s="26"/>
      <c r="D297" s="27">
        <f t="shared" si="14"/>
        <v>289</v>
      </c>
      <c r="E297" s="4" t="s">
        <v>628</v>
      </c>
      <c r="F297" s="28"/>
      <c r="G297" s="29" t="s">
        <v>635</v>
      </c>
      <c r="H297" s="29" t="s">
        <v>67</v>
      </c>
      <c r="I297" s="30">
        <f t="shared" si="13"/>
        <v>4000</v>
      </c>
      <c r="J297" s="30">
        <v>1600</v>
      </c>
      <c r="K297" s="1"/>
      <c r="L297" s="31">
        <f t="shared" si="12"/>
        <v>0</v>
      </c>
    </row>
    <row r="298" spans="1:12" ht="25.5">
      <c r="A298" s="24">
        <v>4</v>
      </c>
      <c r="B298" s="25" t="s">
        <v>579</v>
      </c>
      <c r="C298" s="26"/>
      <c r="D298" s="27">
        <f t="shared" si="14"/>
        <v>290</v>
      </c>
      <c r="E298" s="4" t="s">
        <v>476</v>
      </c>
      <c r="F298" s="28"/>
      <c r="G298" s="29" t="s">
        <v>635</v>
      </c>
      <c r="H298" s="29" t="s">
        <v>223</v>
      </c>
      <c r="I298" s="30">
        <f t="shared" si="13"/>
        <v>1500</v>
      </c>
      <c r="J298" s="30">
        <v>600</v>
      </c>
      <c r="K298" s="1"/>
      <c r="L298" s="31">
        <f t="shared" si="12"/>
        <v>0</v>
      </c>
    </row>
    <row r="299" spans="1:12" ht="25.5">
      <c r="A299" s="24">
        <v>4</v>
      </c>
      <c r="B299" s="25" t="s">
        <v>580</v>
      </c>
      <c r="C299" s="26"/>
      <c r="D299" s="27">
        <f t="shared" si="14"/>
        <v>291</v>
      </c>
      <c r="E299" s="4" t="s">
        <v>477</v>
      </c>
      <c r="F299" s="28"/>
      <c r="G299" s="29" t="s">
        <v>635</v>
      </c>
      <c r="H299" s="29" t="s">
        <v>223</v>
      </c>
      <c r="I299" s="30">
        <f t="shared" si="13"/>
        <v>750</v>
      </c>
      <c r="J299" s="30">
        <v>300</v>
      </c>
      <c r="K299" s="1"/>
      <c r="L299" s="31">
        <f t="shared" si="12"/>
        <v>0</v>
      </c>
    </row>
    <row r="300" spans="1:12" ht="25.5">
      <c r="A300" s="24">
        <v>4</v>
      </c>
      <c r="B300" s="25" t="s">
        <v>581</v>
      </c>
      <c r="C300" s="26"/>
      <c r="D300" s="27">
        <f t="shared" si="14"/>
        <v>292</v>
      </c>
      <c r="E300" s="4" t="s">
        <v>479</v>
      </c>
      <c r="F300" s="28"/>
      <c r="G300" s="29" t="s">
        <v>635</v>
      </c>
      <c r="H300" s="29" t="s">
        <v>67</v>
      </c>
      <c r="I300" s="30">
        <f t="shared" si="13"/>
        <v>250</v>
      </c>
      <c r="J300" s="30">
        <v>100</v>
      </c>
      <c r="K300" s="1"/>
      <c r="L300" s="31">
        <f t="shared" si="12"/>
        <v>0</v>
      </c>
    </row>
    <row r="301" spans="1:12" ht="38.25">
      <c r="A301" s="24">
        <v>4</v>
      </c>
      <c r="B301" s="25" t="s">
        <v>582</v>
      </c>
      <c r="C301" s="26"/>
      <c r="D301" s="27">
        <f t="shared" si="14"/>
        <v>293</v>
      </c>
      <c r="E301" s="4" t="s">
        <v>478</v>
      </c>
      <c r="F301" s="28"/>
      <c r="G301" s="29" t="s">
        <v>635</v>
      </c>
      <c r="H301" s="29" t="s">
        <v>67</v>
      </c>
      <c r="I301" s="30">
        <f t="shared" si="13"/>
        <v>250</v>
      </c>
      <c r="J301" s="30">
        <v>100</v>
      </c>
      <c r="K301" s="1"/>
      <c r="L301" s="31">
        <f t="shared" si="12"/>
        <v>0</v>
      </c>
    </row>
    <row r="302" spans="1:12" ht="51">
      <c r="A302" s="24">
        <v>4</v>
      </c>
      <c r="B302" s="25" t="s">
        <v>583</v>
      </c>
      <c r="C302" s="26"/>
      <c r="D302" s="27">
        <f t="shared" si="14"/>
        <v>294</v>
      </c>
      <c r="E302" s="4" t="s">
        <v>17</v>
      </c>
      <c r="F302" s="28"/>
      <c r="G302" s="29" t="s">
        <v>635</v>
      </c>
      <c r="H302" s="29" t="s">
        <v>67</v>
      </c>
      <c r="I302" s="30">
        <f t="shared" si="13"/>
        <v>2500</v>
      </c>
      <c r="J302" s="30">
        <v>1000</v>
      </c>
      <c r="K302" s="1"/>
      <c r="L302" s="31">
        <f t="shared" si="12"/>
        <v>0</v>
      </c>
    </row>
    <row r="303" spans="1:12" ht="25.5">
      <c r="A303" s="24">
        <v>4</v>
      </c>
      <c r="B303" s="25" t="s">
        <v>584</v>
      </c>
      <c r="C303" s="26"/>
      <c r="D303" s="27">
        <f t="shared" si="14"/>
        <v>295</v>
      </c>
      <c r="E303" s="4" t="s">
        <v>480</v>
      </c>
      <c r="F303" s="28"/>
      <c r="G303" s="29" t="s">
        <v>635</v>
      </c>
      <c r="H303" s="29" t="s">
        <v>67</v>
      </c>
      <c r="I303" s="30">
        <f t="shared" si="13"/>
        <v>500</v>
      </c>
      <c r="J303" s="30">
        <v>200</v>
      </c>
      <c r="K303" s="1"/>
      <c r="L303" s="31">
        <f t="shared" si="12"/>
        <v>0</v>
      </c>
    </row>
    <row r="304" spans="1:12" ht="25.5">
      <c r="A304" s="24">
        <v>4</v>
      </c>
      <c r="B304" s="25" t="s">
        <v>585</v>
      </c>
      <c r="C304" s="26"/>
      <c r="D304" s="27">
        <f t="shared" si="14"/>
        <v>296</v>
      </c>
      <c r="E304" s="4" t="s">
        <v>665</v>
      </c>
      <c r="F304" s="28"/>
      <c r="G304" s="29" t="s">
        <v>635</v>
      </c>
      <c r="H304" s="29" t="s">
        <v>67</v>
      </c>
      <c r="I304" s="30">
        <f t="shared" si="13"/>
        <v>1250</v>
      </c>
      <c r="J304" s="30">
        <v>500</v>
      </c>
      <c r="K304" s="1"/>
      <c r="L304" s="31">
        <f t="shared" si="12"/>
        <v>0</v>
      </c>
    </row>
    <row r="305" spans="1:12" ht="25.5">
      <c r="A305" s="24">
        <v>4</v>
      </c>
      <c r="B305" s="25" t="s">
        <v>586</v>
      </c>
      <c r="C305" s="26"/>
      <c r="D305" s="27">
        <f t="shared" si="14"/>
        <v>297</v>
      </c>
      <c r="E305" s="4" t="s">
        <v>667</v>
      </c>
      <c r="F305" s="28"/>
      <c r="G305" s="29" t="s">
        <v>635</v>
      </c>
      <c r="H305" s="29" t="s">
        <v>67</v>
      </c>
      <c r="I305" s="30">
        <f t="shared" si="13"/>
        <v>175</v>
      </c>
      <c r="J305" s="30">
        <v>70</v>
      </c>
      <c r="K305" s="1"/>
      <c r="L305" s="31">
        <f t="shared" si="12"/>
        <v>0</v>
      </c>
    </row>
    <row r="306" spans="1:12" ht="12.75">
      <c r="A306" s="24">
        <v>4</v>
      </c>
      <c r="B306" s="25" t="s">
        <v>587</v>
      </c>
      <c r="C306" s="26"/>
      <c r="D306" s="27">
        <f t="shared" si="14"/>
        <v>298</v>
      </c>
      <c r="E306" s="4" t="s">
        <v>588</v>
      </c>
      <c r="F306" s="28"/>
      <c r="G306" s="29" t="s">
        <v>635</v>
      </c>
      <c r="H306" s="29" t="s">
        <v>67</v>
      </c>
      <c r="I306" s="30">
        <f t="shared" si="13"/>
        <v>5000</v>
      </c>
      <c r="J306" s="30">
        <v>2000</v>
      </c>
      <c r="K306" s="1"/>
      <c r="L306" s="31">
        <f t="shared" si="12"/>
        <v>0</v>
      </c>
    </row>
    <row r="307" spans="1:12" ht="38.25">
      <c r="A307" s="24">
        <v>4</v>
      </c>
      <c r="B307" s="25" t="s">
        <v>589</v>
      </c>
      <c r="C307" s="26"/>
      <c r="D307" s="27">
        <f t="shared" si="14"/>
        <v>299</v>
      </c>
      <c r="E307" s="4" t="s">
        <v>666</v>
      </c>
      <c r="F307" s="28"/>
      <c r="G307" s="29" t="s">
        <v>635</v>
      </c>
      <c r="H307" s="29" t="s">
        <v>67</v>
      </c>
      <c r="I307" s="30">
        <f t="shared" si="13"/>
        <v>875</v>
      </c>
      <c r="J307" s="30">
        <v>350</v>
      </c>
      <c r="K307" s="1"/>
      <c r="L307" s="31">
        <f t="shared" si="12"/>
        <v>0</v>
      </c>
    </row>
    <row r="308" spans="1:12" ht="25.5">
      <c r="A308" s="24">
        <v>4</v>
      </c>
      <c r="B308" s="25" t="s">
        <v>590</v>
      </c>
      <c r="C308" s="26"/>
      <c r="D308" s="27">
        <f t="shared" si="14"/>
        <v>300</v>
      </c>
      <c r="E308" s="4" t="s">
        <v>505</v>
      </c>
      <c r="F308" s="28"/>
      <c r="G308" s="29" t="s">
        <v>635</v>
      </c>
      <c r="H308" s="29" t="s">
        <v>67</v>
      </c>
      <c r="I308" s="30">
        <f t="shared" si="13"/>
        <v>1250</v>
      </c>
      <c r="J308" s="30">
        <v>500</v>
      </c>
      <c r="K308" s="1"/>
      <c r="L308" s="31">
        <f t="shared" si="12"/>
        <v>0</v>
      </c>
    </row>
    <row r="309" spans="1:12" ht="25.5">
      <c r="A309" s="24">
        <v>4</v>
      </c>
      <c r="B309" s="25" t="s">
        <v>591</v>
      </c>
      <c r="C309" s="26"/>
      <c r="D309" s="27">
        <f t="shared" si="14"/>
        <v>301</v>
      </c>
      <c r="E309" s="4" t="s">
        <v>504</v>
      </c>
      <c r="F309" s="28"/>
      <c r="G309" s="29" t="s">
        <v>635</v>
      </c>
      <c r="H309" s="29" t="s">
        <v>67</v>
      </c>
      <c r="I309" s="30">
        <f t="shared" si="13"/>
        <v>1000</v>
      </c>
      <c r="J309" s="30">
        <v>400</v>
      </c>
      <c r="K309" s="1"/>
      <c r="L309" s="31">
        <f t="shared" si="12"/>
        <v>0</v>
      </c>
    </row>
    <row r="310" spans="1:12" ht="25.5">
      <c r="A310" s="24">
        <v>4</v>
      </c>
      <c r="B310" s="25" t="s">
        <v>592</v>
      </c>
      <c r="C310" s="26"/>
      <c r="D310" s="27">
        <f t="shared" si="14"/>
        <v>302</v>
      </c>
      <c r="E310" s="4" t="s">
        <v>503</v>
      </c>
      <c r="F310" s="28"/>
      <c r="G310" s="29" t="s">
        <v>635</v>
      </c>
      <c r="H310" s="29" t="s">
        <v>67</v>
      </c>
      <c r="I310" s="30">
        <f t="shared" si="13"/>
        <v>375</v>
      </c>
      <c r="J310" s="30">
        <v>150</v>
      </c>
      <c r="K310" s="1"/>
      <c r="L310" s="31">
        <f t="shared" si="12"/>
        <v>0</v>
      </c>
    </row>
    <row r="311" spans="1:12" ht="12.75">
      <c r="A311" s="24">
        <v>4</v>
      </c>
      <c r="B311" s="25" t="s">
        <v>593</v>
      </c>
      <c r="C311" s="26"/>
      <c r="D311" s="27">
        <f t="shared" si="14"/>
        <v>303</v>
      </c>
      <c r="E311" s="4" t="s">
        <v>481</v>
      </c>
      <c r="F311" s="28"/>
      <c r="G311" s="29" t="s">
        <v>635</v>
      </c>
      <c r="H311" s="29" t="s">
        <v>67</v>
      </c>
      <c r="I311" s="30">
        <f t="shared" si="13"/>
        <v>750</v>
      </c>
      <c r="J311" s="30">
        <v>300</v>
      </c>
      <c r="K311" s="1"/>
      <c r="L311" s="31">
        <f t="shared" si="12"/>
        <v>0</v>
      </c>
    </row>
    <row r="312" spans="1:12" ht="25.5">
      <c r="A312" s="24">
        <v>4</v>
      </c>
      <c r="B312" s="25" t="s">
        <v>594</v>
      </c>
      <c r="C312" s="26"/>
      <c r="D312" s="27">
        <f t="shared" si="14"/>
        <v>304</v>
      </c>
      <c r="E312" s="4" t="s">
        <v>482</v>
      </c>
      <c r="F312" s="28"/>
      <c r="G312" s="29" t="s">
        <v>635</v>
      </c>
      <c r="H312" s="29" t="s">
        <v>67</v>
      </c>
      <c r="I312" s="30">
        <f t="shared" si="13"/>
        <v>500</v>
      </c>
      <c r="J312" s="30">
        <v>200</v>
      </c>
      <c r="K312" s="1"/>
      <c r="L312" s="31">
        <f t="shared" si="12"/>
        <v>0</v>
      </c>
    </row>
    <row r="313" spans="1:12" ht="12.75">
      <c r="A313" s="24">
        <v>4</v>
      </c>
      <c r="B313" s="25" t="s">
        <v>595</v>
      </c>
      <c r="C313" s="26"/>
      <c r="D313" s="27">
        <f t="shared" si="14"/>
        <v>305</v>
      </c>
      <c r="E313" s="4" t="s">
        <v>483</v>
      </c>
      <c r="F313" s="28"/>
      <c r="G313" s="29" t="s">
        <v>635</v>
      </c>
      <c r="H313" s="29" t="s">
        <v>67</v>
      </c>
      <c r="I313" s="30">
        <f t="shared" si="13"/>
        <v>7500</v>
      </c>
      <c r="J313" s="30">
        <v>3000</v>
      </c>
      <c r="K313" s="1"/>
      <c r="L313" s="31">
        <f t="shared" si="12"/>
        <v>0</v>
      </c>
    </row>
    <row r="314" spans="1:12" ht="12.75">
      <c r="A314" s="24">
        <v>4</v>
      </c>
      <c r="B314" s="25" t="s">
        <v>596</v>
      </c>
      <c r="C314" s="26"/>
      <c r="D314" s="27">
        <f t="shared" si="14"/>
        <v>306</v>
      </c>
      <c r="E314" s="4" t="s">
        <v>597</v>
      </c>
      <c r="F314" s="28"/>
      <c r="G314" s="29" t="s">
        <v>635</v>
      </c>
      <c r="H314" s="29" t="s">
        <v>67</v>
      </c>
      <c r="I314" s="30">
        <f t="shared" si="13"/>
        <v>750</v>
      </c>
      <c r="J314" s="30">
        <v>300</v>
      </c>
      <c r="K314" s="1"/>
      <c r="L314" s="31">
        <f t="shared" si="12"/>
        <v>0</v>
      </c>
    </row>
    <row r="315" spans="1:12" ht="25.5">
      <c r="A315" s="24">
        <v>4</v>
      </c>
      <c r="B315" s="25" t="s">
        <v>598</v>
      </c>
      <c r="C315" s="26"/>
      <c r="D315" s="27">
        <f t="shared" si="14"/>
        <v>307</v>
      </c>
      <c r="E315" s="4" t="s">
        <v>668</v>
      </c>
      <c r="F315" s="28"/>
      <c r="G315" s="29" t="s">
        <v>635</v>
      </c>
      <c r="H315" s="29" t="s">
        <v>67</v>
      </c>
      <c r="I315" s="30">
        <f t="shared" si="13"/>
        <v>500</v>
      </c>
      <c r="J315" s="30">
        <v>200</v>
      </c>
      <c r="K315" s="1"/>
      <c r="L315" s="31">
        <f t="shared" si="12"/>
        <v>0</v>
      </c>
    </row>
    <row r="316" spans="1:12" ht="12.75">
      <c r="A316" s="24">
        <v>4</v>
      </c>
      <c r="B316" s="25" t="s">
        <v>599</v>
      </c>
      <c r="C316" s="26"/>
      <c r="D316" s="27">
        <f t="shared" si="14"/>
        <v>308</v>
      </c>
      <c r="E316" s="4" t="s">
        <v>484</v>
      </c>
      <c r="F316" s="28"/>
      <c r="G316" s="29" t="s">
        <v>635</v>
      </c>
      <c r="H316" s="29" t="s">
        <v>67</v>
      </c>
      <c r="I316" s="30">
        <f t="shared" si="13"/>
        <v>750</v>
      </c>
      <c r="J316" s="30">
        <v>300</v>
      </c>
      <c r="K316" s="1"/>
      <c r="L316" s="31">
        <f t="shared" si="12"/>
        <v>0</v>
      </c>
    </row>
    <row r="317" spans="1:12" ht="25.5">
      <c r="A317" s="24">
        <v>4</v>
      </c>
      <c r="B317" s="25" t="s">
        <v>600</v>
      </c>
      <c r="C317" s="26"/>
      <c r="D317" s="27">
        <f t="shared" si="14"/>
        <v>309</v>
      </c>
      <c r="E317" s="4" t="s">
        <v>485</v>
      </c>
      <c r="F317" s="28"/>
      <c r="G317" s="29" t="s">
        <v>635</v>
      </c>
      <c r="H317" s="29" t="s">
        <v>67</v>
      </c>
      <c r="I317" s="30">
        <f t="shared" si="13"/>
        <v>500</v>
      </c>
      <c r="J317" s="30">
        <v>200</v>
      </c>
      <c r="K317" s="1"/>
      <c r="L317" s="31">
        <f t="shared" si="12"/>
        <v>0</v>
      </c>
    </row>
    <row r="318" spans="1:12" ht="25.5">
      <c r="A318" s="24">
        <v>4</v>
      </c>
      <c r="B318" s="25" t="s">
        <v>601</v>
      </c>
      <c r="C318" s="26"/>
      <c r="D318" s="27">
        <f t="shared" si="14"/>
        <v>310</v>
      </c>
      <c r="E318" s="4" t="s">
        <v>602</v>
      </c>
      <c r="F318" s="28"/>
      <c r="G318" s="29" t="s">
        <v>635</v>
      </c>
      <c r="H318" s="29" t="s">
        <v>67</v>
      </c>
      <c r="I318" s="30">
        <f t="shared" si="13"/>
        <v>250</v>
      </c>
      <c r="J318" s="30">
        <v>100</v>
      </c>
      <c r="K318" s="1"/>
      <c r="L318" s="31">
        <f t="shared" si="12"/>
        <v>0</v>
      </c>
    </row>
    <row r="319" spans="1:12" ht="38.25">
      <c r="A319" s="24">
        <v>4</v>
      </c>
      <c r="B319" s="25" t="s">
        <v>603</v>
      </c>
      <c r="C319" s="26"/>
      <c r="D319" s="27">
        <f t="shared" si="14"/>
        <v>311</v>
      </c>
      <c r="E319" s="4" t="s">
        <v>502</v>
      </c>
      <c r="F319" s="28"/>
      <c r="G319" s="29" t="s">
        <v>635</v>
      </c>
      <c r="H319" s="29" t="s">
        <v>223</v>
      </c>
      <c r="I319" s="30">
        <f t="shared" si="13"/>
        <v>750</v>
      </c>
      <c r="J319" s="30">
        <v>300</v>
      </c>
      <c r="K319" s="1"/>
      <c r="L319" s="31">
        <f t="shared" si="12"/>
        <v>0</v>
      </c>
    </row>
    <row r="320" spans="1:12" ht="39.75">
      <c r="A320" s="24">
        <v>4</v>
      </c>
      <c r="B320" s="25" t="s">
        <v>604</v>
      </c>
      <c r="C320" s="26"/>
      <c r="D320" s="27">
        <f t="shared" si="14"/>
        <v>312</v>
      </c>
      <c r="E320" s="4" t="s">
        <v>39</v>
      </c>
      <c r="F320" s="28"/>
      <c r="G320" s="29" t="s">
        <v>635</v>
      </c>
      <c r="H320" s="29" t="s">
        <v>223</v>
      </c>
      <c r="I320" s="30">
        <f t="shared" si="13"/>
        <v>750</v>
      </c>
      <c r="J320" s="30">
        <v>300</v>
      </c>
      <c r="K320" s="1"/>
      <c r="L320" s="31">
        <f t="shared" si="12"/>
        <v>0</v>
      </c>
    </row>
    <row r="321" spans="1:12" ht="25.5">
      <c r="A321" s="24">
        <v>11</v>
      </c>
      <c r="B321" s="25" t="s">
        <v>605</v>
      </c>
      <c r="C321" s="26"/>
      <c r="D321" s="27">
        <f t="shared" si="14"/>
        <v>313</v>
      </c>
      <c r="E321" s="4" t="s">
        <v>486</v>
      </c>
      <c r="F321" s="28"/>
      <c r="G321" s="29" t="s">
        <v>635</v>
      </c>
      <c r="H321" s="29" t="s">
        <v>67</v>
      </c>
      <c r="I321" s="30">
        <f t="shared" si="13"/>
        <v>875</v>
      </c>
      <c r="J321" s="30">
        <v>350</v>
      </c>
      <c r="K321" s="1"/>
      <c r="L321" s="31">
        <f t="shared" si="12"/>
        <v>0</v>
      </c>
    </row>
    <row r="322" spans="1:12" ht="12.75">
      <c r="A322" s="24">
        <v>11</v>
      </c>
      <c r="B322" s="25" t="s">
        <v>606</v>
      </c>
      <c r="C322" s="26"/>
      <c r="D322" s="27">
        <f t="shared" si="14"/>
        <v>314</v>
      </c>
      <c r="E322" s="4" t="s">
        <v>487</v>
      </c>
      <c r="F322" s="28"/>
      <c r="G322" s="29" t="s">
        <v>635</v>
      </c>
      <c r="H322" s="29" t="s">
        <v>67</v>
      </c>
      <c r="I322" s="30">
        <f t="shared" si="13"/>
        <v>250</v>
      </c>
      <c r="J322" s="30">
        <v>100</v>
      </c>
      <c r="K322" s="1"/>
      <c r="L322" s="31">
        <f t="shared" si="12"/>
        <v>0</v>
      </c>
    </row>
    <row r="323" spans="1:12" ht="25.5">
      <c r="A323" s="24">
        <v>11</v>
      </c>
      <c r="B323" s="25" t="s">
        <v>607</v>
      </c>
      <c r="C323" s="26"/>
      <c r="D323" s="27">
        <f t="shared" si="14"/>
        <v>315</v>
      </c>
      <c r="E323" s="4" t="s">
        <v>488</v>
      </c>
      <c r="F323" s="28"/>
      <c r="G323" s="29" t="s">
        <v>635</v>
      </c>
      <c r="H323" s="29" t="s">
        <v>67</v>
      </c>
      <c r="I323" s="30">
        <f t="shared" si="13"/>
        <v>3750</v>
      </c>
      <c r="J323" s="30">
        <v>1500</v>
      </c>
      <c r="K323" s="1"/>
      <c r="L323" s="31">
        <f t="shared" si="12"/>
        <v>0</v>
      </c>
    </row>
    <row r="324" spans="1:12" ht="51">
      <c r="A324" s="24">
        <v>11</v>
      </c>
      <c r="B324" s="25" t="s">
        <v>608</v>
      </c>
      <c r="C324" s="26"/>
      <c r="D324" s="27">
        <f t="shared" si="14"/>
        <v>316</v>
      </c>
      <c r="E324" s="4" t="s">
        <v>489</v>
      </c>
      <c r="F324" s="28"/>
      <c r="G324" s="29" t="s">
        <v>635</v>
      </c>
      <c r="H324" s="29" t="s">
        <v>67</v>
      </c>
      <c r="I324" s="30">
        <f t="shared" si="13"/>
        <v>300</v>
      </c>
      <c r="J324" s="30">
        <v>120</v>
      </c>
      <c r="K324" s="1"/>
      <c r="L324" s="31">
        <f t="shared" si="12"/>
        <v>0</v>
      </c>
    </row>
    <row r="325" spans="1:12" ht="12.75">
      <c r="A325" s="24">
        <v>11</v>
      </c>
      <c r="B325" s="25" t="s">
        <v>609</v>
      </c>
      <c r="C325" s="26"/>
      <c r="D325" s="27">
        <f t="shared" si="14"/>
        <v>317</v>
      </c>
      <c r="E325" s="4" t="s">
        <v>490</v>
      </c>
      <c r="F325" s="28"/>
      <c r="G325" s="29" t="s">
        <v>635</v>
      </c>
      <c r="H325" s="29" t="s">
        <v>67</v>
      </c>
      <c r="I325" s="30">
        <f t="shared" si="13"/>
        <v>1250</v>
      </c>
      <c r="J325" s="30">
        <v>500</v>
      </c>
      <c r="K325" s="1"/>
      <c r="L325" s="31">
        <f t="shared" si="12"/>
        <v>0</v>
      </c>
    </row>
    <row r="326" spans="1:12" s="39" customFormat="1" ht="38.25">
      <c r="A326" s="32">
        <v>11</v>
      </c>
      <c r="B326" s="33" t="s">
        <v>610</v>
      </c>
      <c r="C326" s="34"/>
      <c r="D326" s="27">
        <f t="shared" si="14"/>
        <v>318</v>
      </c>
      <c r="E326" s="5" t="s">
        <v>491</v>
      </c>
      <c r="F326" s="35"/>
      <c r="G326" s="14" t="s">
        <v>636</v>
      </c>
      <c r="H326" s="36" t="s">
        <v>67</v>
      </c>
      <c r="I326" s="30">
        <f t="shared" si="13"/>
        <v>20000</v>
      </c>
      <c r="J326" s="37">
        <v>8000</v>
      </c>
      <c r="K326" s="38"/>
      <c r="L326" s="31">
        <f t="shared" si="12"/>
        <v>0</v>
      </c>
    </row>
    <row r="327" spans="1:12" ht="38.25">
      <c r="A327" s="24">
        <v>11</v>
      </c>
      <c r="B327" s="25" t="s">
        <v>611</v>
      </c>
      <c r="C327" s="26"/>
      <c r="D327" s="27">
        <f t="shared" si="14"/>
        <v>319</v>
      </c>
      <c r="E327" s="4" t="s">
        <v>492</v>
      </c>
      <c r="F327" s="28"/>
      <c r="G327" s="29" t="s">
        <v>635</v>
      </c>
      <c r="H327" s="29" t="s">
        <v>67</v>
      </c>
      <c r="I327" s="30">
        <f t="shared" si="13"/>
        <v>125</v>
      </c>
      <c r="J327" s="30">
        <v>50</v>
      </c>
      <c r="K327" s="1"/>
      <c r="L327" s="31">
        <f t="shared" si="12"/>
        <v>0</v>
      </c>
    </row>
    <row r="328" spans="1:12" ht="25.5">
      <c r="A328" s="24">
        <v>11</v>
      </c>
      <c r="B328" s="25" t="s">
        <v>612</v>
      </c>
      <c r="C328" s="26"/>
      <c r="D328" s="27">
        <f t="shared" si="14"/>
        <v>320</v>
      </c>
      <c r="E328" s="4" t="s">
        <v>493</v>
      </c>
      <c r="F328" s="28"/>
      <c r="G328" s="29" t="s">
        <v>635</v>
      </c>
      <c r="H328" s="29" t="s">
        <v>67</v>
      </c>
      <c r="I328" s="30">
        <f t="shared" si="13"/>
        <v>625</v>
      </c>
      <c r="J328" s="30">
        <v>250</v>
      </c>
      <c r="K328" s="1"/>
      <c r="L328" s="31">
        <f t="shared" si="12"/>
        <v>0</v>
      </c>
    </row>
    <row r="329" spans="1:12" ht="52.5">
      <c r="A329" s="24">
        <v>44</v>
      </c>
      <c r="B329" s="25" t="s">
        <v>614</v>
      </c>
      <c r="C329" s="26"/>
      <c r="D329" s="27">
        <f t="shared" si="14"/>
        <v>321</v>
      </c>
      <c r="E329" s="4" t="s">
        <v>40</v>
      </c>
      <c r="F329" s="28"/>
      <c r="G329" s="29" t="s">
        <v>635</v>
      </c>
      <c r="H329" s="29" t="s">
        <v>223</v>
      </c>
      <c r="I329" s="30">
        <f t="shared" si="13"/>
        <v>2500</v>
      </c>
      <c r="J329" s="30">
        <v>1000</v>
      </c>
      <c r="K329" s="1"/>
      <c r="L329" s="31">
        <f aca="true" t="shared" si="15" ref="L329:L334">J329*K329</f>
        <v>0</v>
      </c>
    </row>
    <row r="330" spans="1:12" ht="52.5">
      <c r="A330" s="24">
        <v>44</v>
      </c>
      <c r="B330" s="25" t="s">
        <v>615</v>
      </c>
      <c r="C330" s="26"/>
      <c r="D330" s="27">
        <f t="shared" si="14"/>
        <v>322</v>
      </c>
      <c r="E330" s="4" t="s">
        <v>41</v>
      </c>
      <c r="F330" s="28"/>
      <c r="G330" s="29" t="s">
        <v>635</v>
      </c>
      <c r="H330" s="29" t="s">
        <v>223</v>
      </c>
      <c r="I330" s="30">
        <f>J330*2.5</f>
        <v>1250</v>
      </c>
      <c r="J330" s="30">
        <v>500</v>
      </c>
      <c r="K330" s="1"/>
      <c r="L330" s="31">
        <f t="shared" si="15"/>
        <v>0</v>
      </c>
    </row>
    <row r="331" spans="1:12" ht="52.5">
      <c r="A331" s="24">
        <v>44</v>
      </c>
      <c r="B331" s="25" t="s">
        <v>616</v>
      </c>
      <c r="C331" s="26"/>
      <c r="D331" s="27">
        <f>D330+1</f>
        <v>323</v>
      </c>
      <c r="E331" s="4" t="s">
        <v>42</v>
      </c>
      <c r="F331" s="28"/>
      <c r="G331" s="29" t="s">
        <v>635</v>
      </c>
      <c r="H331" s="29" t="s">
        <v>223</v>
      </c>
      <c r="I331" s="30">
        <f>J331*2.5</f>
        <v>250</v>
      </c>
      <c r="J331" s="30">
        <v>100</v>
      </c>
      <c r="K331" s="1"/>
      <c r="L331" s="31">
        <f t="shared" si="15"/>
        <v>0</v>
      </c>
    </row>
    <row r="332" spans="1:12" ht="52.5">
      <c r="A332" s="24">
        <v>44</v>
      </c>
      <c r="B332" s="25" t="s">
        <v>619</v>
      </c>
      <c r="C332" s="26"/>
      <c r="D332" s="27">
        <f>D331+1</f>
        <v>324</v>
      </c>
      <c r="E332" s="4" t="s">
        <v>43</v>
      </c>
      <c r="F332" s="28"/>
      <c r="G332" s="29" t="s">
        <v>635</v>
      </c>
      <c r="H332" s="29" t="s">
        <v>223</v>
      </c>
      <c r="I332" s="30">
        <f>J332*2.5</f>
        <v>250</v>
      </c>
      <c r="J332" s="30">
        <v>100</v>
      </c>
      <c r="K332" s="1"/>
      <c r="L332" s="31">
        <f t="shared" si="15"/>
        <v>0</v>
      </c>
    </row>
    <row r="333" spans="1:12" ht="52.5">
      <c r="A333" s="24">
        <v>44</v>
      </c>
      <c r="B333" s="25" t="s">
        <v>620</v>
      </c>
      <c r="C333" s="26"/>
      <c r="D333" s="27">
        <f>D332+1</f>
        <v>325</v>
      </c>
      <c r="E333" s="4" t="s">
        <v>44</v>
      </c>
      <c r="F333" s="28"/>
      <c r="G333" s="29" t="s">
        <v>635</v>
      </c>
      <c r="H333" s="29" t="s">
        <v>223</v>
      </c>
      <c r="I333" s="30">
        <f>J333*2.5</f>
        <v>500</v>
      </c>
      <c r="J333" s="30">
        <v>200</v>
      </c>
      <c r="K333" s="1"/>
      <c r="L333" s="31">
        <f t="shared" si="15"/>
        <v>0</v>
      </c>
    </row>
    <row r="334" spans="1:12" ht="25.5" customHeight="1">
      <c r="A334" s="26"/>
      <c r="B334" s="26"/>
      <c r="C334" s="26"/>
      <c r="D334" s="27">
        <f>D333+1</f>
        <v>326</v>
      </c>
      <c r="E334" s="56" t="s">
        <v>643</v>
      </c>
      <c r="F334" s="57"/>
      <c r="G334" s="29" t="s">
        <v>635</v>
      </c>
      <c r="H334" s="29" t="s">
        <v>623</v>
      </c>
      <c r="I334" s="30">
        <v>1</v>
      </c>
      <c r="J334" s="42">
        <v>1</v>
      </c>
      <c r="K334" s="43"/>
      <c r="L334" s="31">
        <f t="shared" si="15"/>
        <v>0</v>
      </c>
    </row>
    <row r="335" spans="4:12" ht="21" thickBot="1">
      <c r="D335" s="44"/>
      <c r="E335" s="72" t="s">
        <v>624</v>
      </c>
      <c r="F335" s="72"/>
      <c r="G335" s="72"/>
      <c r="H335" s="72"/>
      <c r="I335" s="72"/>
      <c r="J335" s="72"/>
      <c r="K335" s="72"/>
      <c r="L335" s="2">
        <f>SUM(L9:L334)</f>
        <v>0</v>
      </c>
    </row>
    <row r="336" spans="1:12" s="21" customFormat="1" ht="46.5" customHeight="1">
      <c r="A336" s="15"/>
      <c r="B336" s="16"/>
      <c r="C336" s="17"/>
      <c r="D336" s="62" t="s">
        <v>622</v>
      </c>
      <c r="E336" s="63"/>
      <c r="F336" s="63"/>
      <c r="G336" s="63"/>
      <c r="H336" s="63"/>
      <c r="I336" s="63"/>
      <c r="J336" s="63"/>
      <c r="K336" s="63"/>
      <c r="L336" s="64"/>
    </row>
    <row r="337" spans="2:12" s="21" customFormat="1" ht="37.5" customHeight="1">
      <c r="B337" s="22"/>
      <c r="C337" s="23"/>
      <c r="D337" s="65" t="s">
        <v>625</v>
      </c>
      <c r="E337" s="66"/>
      <c r="F337" s="66"/>
      <c r="G337" s="66"/>
      <c r="H337" s="66"/>
      <c r="I337" s="66"/>
      <c r="J337" s="66"/>
      <c r="K337" s="66"/>
      <c r="L337" s="67"/>
    </row>
    <row r="338" spans="1:12" ht="101.25">
      <c r="A338" s="21"/>
      <c r="B338" s="22"/>
      <c r="C338" s="23"/>
      <c r="D338" s="10" t="s">
        <v>60</v>
      </c>
      <c r="E338" s="11" t="s">
        <v>61</v>
      </c>
      <c r="F338" s="9" t="s">
        <v>638</v>
      </c>
      <c r="G338" s="8" t="s">
        <v>634</v>
      </c>
      <c r="H338" s="6" t="s">
        <v>62</v>
      </c>
      <c r="I338" s="6" t="s">
        <v>63</v>
      </c>
      <c r="J338" s="6" t="s">
        <v>640</v>
      </c>
      <c r="K338" s="6" t="s">
        <v>64</v>
      </c>
      <c r="L338" s="7" t="s">
        <v>65</v>
      </c>
    </row>
    <row r="339" spans="1:12" s="39" customFormat="1" ht="52.5">
      <c r="A339" s="32">
        <v>4</v>
      </c>
      <c r="B339" s="33" t="s">
        <v>238</v>
      </c>
      <c r="C339" s="34"/>
      <c r="D339" s="45">
        <f>D334+1</f>
        <v>327</v>
      </c>
      <c r="E339" s="5" t="s">
        <v>45</v>
      </c>
      <c r="F339" s="35"/>
      <c r="G339" s="14" t="s">
        <v>636</v>
      </c>
      <c r="H339" s="46" t="s">
        <v>67</v>
      </c>
      <c r="I339" s="30">
        <f aca="true" t="shared" si="16" ref="I339:I349">J339*2.5</f>
        <v>300000</v>
      </c>
      <c r="J339" s="37">
        <v>120000</v>
      </c>
      <c r="K339" s="38"/>
      <c r="L339" s="31">
        <f aca="true" t="shared" si="17" ref="L339:L349">J339*K339</f>
        <v>0</v>
      </c>
    </row>
    <row r="340" spans="1:12" s="39" customFormat="1" ht="52.5">
      <c r="A340" s="32">
        <v>4</v>
      </c>
      <c r="B340" s="33" t="s">
        <v>240</v>
      </c>
      <c r="C340" s="34"/>
      <c r="D340" s="47">
        <f aca="true" t="shared" si="18" ref="D340:D349">D339+1</f>
        <v>328</v>
      </c>
      <c r="E340" s="5" t="s">
        <v>46</v>
      </c>
      <c r="F340" s="35"/>
      <c r="G340" s="14" t="s">
        <v>636</v>
      </c>
      <c r="H340" s="48" t="s">
        <v>67</v>
      </c>
      <c r="I340" s="30">
        <f t="shared" si="16"/>
        <v>250000</v>
      </c>
      <c r="J340" s="37">
        <v>100000</v>
      </c>
      <c r="K340" s="38"/>
      <c r="L340" s="31">
        <f t="shared" si="17"/>
        <v>0</v>
      </c>
    </row>
    <row r="341" spans="1:12" s="39" customFormat="1" ht="52.5">
      <c r="A341" s="32">
        <v>4</v>
      </c>
      <c r="B341" s="33" t="s">
        <v>242</v>
      </c>
      <c r="C341" s="34"/>
      <c r="D341" s="47">
        <f t="shared" si="18"/>
        <v>329</v>
      </c>
      <c r="E341" s="5" t="s">
        <v>47</v>
      </c>
      <c r="F341" s="35"/>
      <c r="G341" s="14" t="s">
        <v>636</v>
      </c>
      <c r="H341" s="48" t="s">
        <v>67</v>
      </c>
      <c r="I341" s="30">
        <f t="shared" si="16"/>
        <v>250000</v>
      </c>
      <c r="J341" s="37">
        <v>100000</v>
      </c>
      <c r="K341" s="38"/>
      <c r="L341" s="31">
        <f t="shared" si="17"/>
        <v>0</v>
      </c>
    </row>
    <row r="342" spans="1:12" s="39" customFormat="1" ht="52.5">
      <c r="A342" s="32">
        <v>4</v>
      </c>
      <c r="B342" s="33" t="s">
        <v>243</v>
      </c>
      <c r="C342" s="34"/>
      <c r="D342" s="47">
        <f t="shared" si="18"/>
        <v>330</v>
      </c>
      <c r="E342" s="5" t="s">
        <v>48</v>
      </c>
      <c r="F342" s="35"/>
      <c r="G342" s="14" t="s">
        <v>636</v>
      </c>
      <c r="H342" s="48" t="s">
        <v>67</v>
      </c>
      <c r="I342" s="30">
        <f t="shared" si="16"/>
        <v>500000</v>
      </c>
      <c r="J342" s="37">
        <v>200000</v>
      </c>
      <c r="K342" s="38"/>
      <c r="L342" s="31">
        <f t="shared" si="17"/>
        <v>0</v>
      </c>
    </row>
    <row r="343" spans="1:12" s="39" customFormat="1" ht="52.5">
      <c r="A343" s="32">
        <v>4</v>
      </c>
      <c r="B343" s="33" t="s">
        <v>245</v>
      </c>
      <c r="C343" s="34"/>
      <c r="D343" s="47">
        <f t="shared" si="18"/>
        <v>331</v>
      </c>
      <c r="E343" s="5" t="s">
        <v>49</v>
      </c>
      <c r="F343" s="35"/>
      <c r="G343" s="14" t="s">
        <v>636</v>
      </c>
      <c r="H343" s="48" t="s">
        <v>67</v>
      </c>
      <c r="I343" s="30">
        <f t="shared" si="16"/>
        <v>300000</v>
      </c>
      <c r="J343" s="37">
        <v>120000</v>
      </c>
      <c r="K343" s="38"/>
      <c r="L343" s="31">
        <f t="shared" si="17"/>
        <v>0</v>
      </c>
    </row>
    <row r="344" spans="1:12" s="39" customFormat="1" ht="76.5">
      <c r="A344" s="32">
        <v>4</v>
      </c>
      <c r="B344" s="33" t="s">
        <v>162</v>
      </c>
      <c r="C344" s="34"/>
      <c r="D344" s="47">
        <f t="shared" si="18"/>
        <v>332</v>
      </c>
      <c r="E344" s="12" t="s">
        <v>501</v>
      </c>
      <c r="F344" s="13"/>
      <c r="G344" s="14" t="s">
        <v>636</v>
      </c>
      <c r="H344" s="48" t="s">
        <v>67</v>
      </c>
      <c r="I344" s="30">
        <f t="shared" si="16"/>
        <v>750000</v>
      </c>
      <c r="J344" s="37">
        <v>300000</v>
      </c>
      <c r="K344" s="38"/>
      <c r="L344" s="31">
        <f t="shared" si="17"/>
        <v>0</v>
      </c>
    </row>
    <row r="345" spans="1:12" s="39" customFormat="1" ht="27">
      <c r="A345" s="32">
        <v>4</v>
      </c>
      <c r="B345" s="33" t="s">
        <v>165</v>
      </c>
      <c r="C345" s="34"/>
      <c r="D345" s="47">
        <f>D344+1</f>
        <v>333</v>
      </c>
      <c r="E345" s="5" t="s">
        <v>268</v>
      </c>
      <c r="F345" s="13"/>
      <c r="G345" s="14" t="s">
        <v>636</v>
      </c>
      <c r="H345" s="48" t="s">
        <v>67</v>
      </c>
      <c r="I345" s="30">
        <f t="shared" si="16"/>
        <v>75000</v>
      </c>
      <c r="J345" s="37">
        <v>30000</v>
      </c>
      <c r="K345" s="38"/>
      <c r="L345" s="31">
        <f t="shared" si="17"/>
        <v>0</v>
      </c>
    </row>
    <row r="346" spans="1:12" s="39" customFormat="1" ht="52.5">
      <c r="A346" s="32">
        <v>4</v>
      </c>
      <c r="B346" s="33" t="s">
        <v>184</v>
      </c>
      <c r="C346" s="34"/>
      <c r="D346" s="47">
        <f t="shared" si="18"/>
        <v>334</v>
      </c>
      <c r="E346" s="5" t="s">
        <v>50</v>
      </c>
      <c r="F346" s="35"/>
      <c r="G346" s="14" t="s">
        <v>636</v>
      </c>
      <c r="H346" s="48" t="s">
        <v>67</v>
      </c>
      <c r="I346" s="30">
        <f t="shared" si="16"/>
        <v>300000</v>
      </c>
      <c r="J346" s="37">
        <v>120000</v>
      </c>
      <c r="K346" s="38"/>
      <c r="L346" s="31">
        <f t="shared" si="17"/>
        <v>0</v>
      </c>
    </row>
    <row r="347" spans="1:12" s="39" customFormat="1" ht="79.5">
      <c r="A347" s="32">
        <v>44</v>
      </c>
      <c r="B347" s="33" t="s">
        <v>613</v>
      </c>
      <c r="C347" s="34"/>
      <c r="D347" s="47">
        <f t="shared" si="18"/>
        <v>335</v>
      </c>
      <c r="E347" s="12" t="s">
        <v>51</v>
      </c>
      <c r="F347" s="13"/>
      <c r="G347" s="14" t="s">
        <v>636</v>
      </c>
      <c r="H347" s="48" t="s">
        <v>223</v>
      </c>
      <c r="I347" s="30">
        <f t="shared" si="16"/>
        <v>200000</v>
      </c>
      <c r="J347" s="37">
        <v>80000</v>
      </c>
      <c r="K347" s="38"/>
      <c r="L347" s="31">
        <f t="shared" si="17"/>
        <v>0</v>
      </c>
    </row>
    <row r="348" spans="1:12" s="39" customFormat="1" ht="52.5">
      <c r="A348" s="32">
        <v>44</v>
      </c>
      <c r="B348" s="33" t="s">
        <v>617</v>
      </c>
      <c r="C348" s="34"/>
      <c r="D348" s="47">
        <f t="shared" si="18"/>
        <v>336</v>
      </c>
      <c r="E348" s="12" t="s">
        <v>52</v>
      </c>
      <c r="F348" s="13"/>
      <c r="G348" s="14" t="s">
        <v>636</v>
      </c>
      <c r="H348" s="48" t="s">
        <v>223</v>
      </c>
      <c r="I348" s="30">
        <f t="shared" si="16"/>
        <v>37500</v>
      </c>
      <c r="J348" s="37">
        <v>15000</v>
      </c>
      <c r="K348" s="38"/>
      <c r="L348" s="31">
        <f t="shared" si="17"/>
        <v>0</v>
      </c>
    </row>
    <row r="349" spans="1:12" s="39" customFormat="1" ht="80.25" thickBot="1">
      <c r="A349" s="32">
        <v>44</v>
      </c>
      <c r="B349" s="33" t="s">
        <v>618</v>
      </c>
      <c r="C349" s="34"/>
      <c r="D349" s="49">
        <f t="shared" si="18"/>
        <v>337</v>
      </c>
      <c r="E349" s="50" t="s">
        <v>53</v>
      </c>
      <c r="F349" s="51"/>
      <c r="G349" s="29" t="s">
        <v>635</v>
      </c>
      <c r="H349" s="52" t="s">
        <v>223</v>
      </c>
      <c r="I349" s="30">
        <f t="shared" si="16"/>
        <v>2500</v>
      </c>
      <c r="J349" s="53">
        <v>1000</v>
      </c>
      <c r="K349" s="54"/>
      <c r="L349" s="31">
        <f t="shared" si="17"/>
        <v>0</v>
      </c>
    </row>
    <row r="350" spans="4:12" ht="45.75" customHeight="1" thickBot="1">
      <c r="D350" s="74" t="s">
        <v>641</v>
      </c>
      <c r="E350" s="75"/>
      <c r="F350" s="75"/>
      <c r="G350" s="75"/>
      <c r="H350" s="75"/>
      <c r="I350" s="75"/>
      <c r="J350" s="75"/>
      <c r="K350" s="75"/>
      <c r="L350" s="3">
        <f>L335+SUM(L339:L349)</f>
        <v>0</v>
      </c>
    </row>
    <row r="351" spans="4:12" ht="56.25" customHeight="1">
      <c r="D351" s="73" t="s">
        <v>632</v>
      </c>
      <c r="E351" s="73"/>
      <c r="F351" s="73"/>
      <c r="G351" s="73"/>
      <c r="H351" s="73"/>
      <c r="I351" s="73"/>
      <c r="J351" s="73"/>
      <c r="K351" s="73"/>
      <c r="L351" s="73"/>
    </row>
    <row r="352" spans="10:12" ht="12.75">
      <c r="J352" s="41"/>
      <c r="K352" s="55"/>
      <c r="L352" s="19"/>
    </row>
    <row r="353" spans="10:12" ht="12.75">
      <c r="J353" s="41"/>
      <c r="K353" s="55"/>
      <c r="L353" s="19"/>
    </row>
    <row r="354" spans="10:12" ht="12.75">
      <c r="J354" s="41"/>
      <c r="K354" s="55"/>
      <c r="L354" s="19"/>
    </row>
    <row r="355" spans="10:12" ht="12.75">
      <c r="J355" s="41"/>
      <c r="K355" s="55"/>
      <c r="L355" s="19"/>
    </row>
    <row r="356" spans="10:12" ht="12.75">
      <c r="J356" s="41"/>
      <c r="K356" s="55"/>
      <c r="L356" s="19"/>
    </row>
    <row r="357" spans="10:12" ht="12.75">
      <c r="J357" s="41"/>
      <c r="K357" s="55"/>
      <c r="L357" s="19"/>
    </row>
    <row r="358" spans="10:12" ht="12.75">
      <c r="J358" s="41"/>
      <c r="K358" s="55"/>
      <c r="L358" s="19"/>
    </row>
    <row r="359" spans="10:12" ht="12.75">
      <c r="J359" s="41"/>
      <c r="K359" s="55"/>
      <c r="L359" s="19"/>
    </row>
    <row r="360" spans="10:12" ht="12.75">
      <c r="J360" s="41"/>
      <c r="K360" s="55"/>
      <c r="L360" s="19"/>
    </row>
    <row r="361" spans="10:12" ht="12.75">
      <c r="J361" s="41"/>
      <c r="K361" s="55"/>
      <c r="L361" s="19"/>
    </row>
    <row r="362" spans="10:12" ht="12.75">
      <c r="J362" s="41"/>
      <c r="K362" s="55"/>
      <c r="L362" s="19"/>
    </row>
    <row r="363" spans="10:12" ht="12.75">
      <c r="J363" s="41"/>
      <c r="K363" s="55"/>
      <c r="L363" s="19"/>
    </row>
    <row r="364" spans="10:12" ht="12.75">
      <c r="J364" s="41"/>
      <c r="K364" s="55"/>
      <c r="L364" s="19"/>
    </row>
    <row r="365" spans="10:12" ht="12.75">
      <c r="J365" s="41"/>
      <c r="K365" s="55"/>
      <c r="L365" s="19"/>
    </row>
    <row r="366" spans="10:12" ht="12.75">
      <c r="J366" s="41"/>
      <c r="K366" s="55"/>
      <c r="L366" s="19"/>
    </row>
    <row r="367" spans="10:12" ht="12.75">
      <c r="J367" s="41"/>
      <c r="K367" s="55"/>
      <c r="L367" s="19"/>
    </row>
    <row r="368" spans="10:12" ht="12.75">
      <c r="J368" s="41"/>
      <c r="K368" s="55"/>
      <c r="L368" s="19"/>
    </row>
    <row r="369" spans="10:12" ht="12.75">
      <c r="J369" s="41"/>
      <c r="K369" s="55"/>
      <c r="L369" s="19"/>
    </row>
    <row r="370" spans="10:12" ht="12.75">
      <c r="J370" s="41"/>
      <c r="K370" s="55"/>
      <c r="L370" s="19"/>
    </row>
    <row r="371" spans="10:12" ht="12.75">
      <c r="J371" s="41"/>
      <c r="K371" s="55"/>
      <c r="L371" s="19"/>
    </row>
    <row r="372" spans="10:12" ht="12.75">
      <c r="J372" s="41"/>
      <c r="K372" s="55"/>
      <c r="L372" s="19"/>
    </row>
    <row r="373" spans="10:12" ht="12.75">
      <c r="J373" s="41"/>
      <c r="K373" s="55"/>
      <c r="L373" s="19"/>
    </row>
    <row r="374" spans="10:12" ht="12.75">
      <c r="J374" s="41"/>
      <c r="K374" s="55"/>
      <c r="L374" s="19"/>
    </row>
    <row r="375" spans="10:12" ht="12.75">
      <c r="J375" s="41"/>
      <c r="K375" s="55"/>
      <c r="L375" s="19"/>
    </row>
    <row r="376" spans="10:12" ht="12.75">
      <c r="J376" s="41"/>
      <c r="K376" s="55"/>
      <c r="L376" s="19"/>
    </row>
    <row r="377" spans="10:12" ht="12.75">
      <c r="J377" s="41"/>
      <c r="K377" s="55"/>
      <c r="L377" s="19"/>
    </row>
    <row r="378" spans="10:12" ht="12.75">
      <c r="J378" s="41"/>
      <c r="K378" s="55"/>
      <c r="L378" s="19"/>
    </row>
    <row r="379" spans="10:12" ht="12.75">
      <c r="J379" s="41"/>
      <c r="K379" s="55"/>
      <c r="L379" s="19"/>
    </row>
    <row r="380" spans="10:12" ht="12.75">
      <c r="J380" s="41"/>
      <c r="K380" s="55"/>
      <c r="L380" s="19"/>
    </row>
    <row r="381" spans="10:12" ht="12.75">
      <c r="J381" s="41"/>
      <c r="K381" s="55"/>
      <c r="L381" s="19"/>
    </row>
    <row r="382" spans="10:12" ht="12.75">
      <c r="J382" s="41"/>
      <c r="K382" s="55"/>
      <c r="L382" s="19"/>
    </row>
    <row r="383" spans="10:12" ht="12.75">
      <c r="J383" s="41"/>
      <c r="K383" s="55"/>
      <c r="L383" s="19"/>
    </row>
    <row r="384" spans="10:12" ht="12.75">
      <c r="J384" s="41"/>
      <c r="K384" s="55"/>
      <c r="L384" s="19"/>
    </row>
    <row r="385" spans="10:12" ht="12.75">
      <c r="J385" s="41"/>
      <c r="K385" s="55"/>
      <c r="L385" s="19"/>
    </row>
    <row r="386" spans="10:12" ht="12.75">
      <c r="J386" s="41"/>
      <c r="K386" s="55"/>
      <c r="L386" s="19"/>
    </row>
    <row r="387" spans="10:12" ht="12.75">
      <c r="J387" s="41"/>
      <c r="K387" s="55"/>
      <c r="L387" s="19"/>
    </row>
    <row r="388" spans="10:12" ht="12.75">
      <c r="J388" s="41"/>
      <c r="K388" s="55"/>
      <c r="L388" s="19"/>
    </row>
    <row r="389" spans="10:12" ht="12.75">
      <c r="J389" s="41"/>
      <c r="K389" s="55"/>
      <c r="L389" s="19"/>
    </row>
    <row r="390" spans="10:12" ht="12.75">
      <c r="J390" s="41"/>
      <c r="K390" s="55"/>
      <c r="L390" s="19"/>
    </row>
    <row r="391" spans="10:12" ht="12.75">
      <c r="J391" s="41"/>
      <c r="K391" s="55"/>
      <c r="L391" s="19"/>
    </row>
    <row r="392" spans="10:12" ht="12.75">
      <c r="J392" s="41"/>
      <c r="K392" s="55"/>
      <c r="L392" s="19"/>
    </row>
    <row r="393" spans="10:12" ht="12.75">
      <c r="J393" s="41"/>
      <c r="K393" s="55"/>
      <c r="L393" s="19"/>
    </row>
    <row r="394" spans="10:12" ht="12.75">
      <c r="J394" s="41"/>
      <c r="K394" s="55"/>
      <c r="L394" s="19"/>
    </row>
    <row r="395" spans="10:12" ht="12.75">
      <c r="J395" s="41"/>
      <c r="K395" s="55"/>
      <c r="L395" s="19"/>
    </row>
    <row r="396" spans="10:12" ht="12.75">
      <c r="J396" s="41"/>
      <c r="K396" s="55"/>
      <c r="L396" s="19"/>
    </row>
    <row r="397" spans="10:12" ht="12.75">
      <c r="J397" s="41"/>
      <c r="K397" s="55"/>
      <c r="L397" s="19"/>
    </row>
    <row r="398" spans="10:12" ht="12.75">
      <c r="J398" s="41"/>
      <c r="K398" s="55"/>
      <c r="L398" s="19"/>
    </row>
    <row r="399" spans="10:12" ht="12.75">
      <c r="J399" s="41"/>
      <c r="K399" s="55"/>
      <c r="L399" s="19"/>
    </row>
    <row r="400" spans="10:12" ht="12.75">
      <c r="J400" s="41"/>
      <c r="K400" s="55"/>
      <c r="L400" s="19"/>
    </row>
    <row r="401" spans="10:12" ht="12.75">
      <c r="J401" s="41"/>
      <c r="K401" s="55"/>
      <c r="L401" s="19"/>
    </row>
    <row r="402" spans="10:12" ht="12.75">
      <c r="J402" s="41"/>
      <c r="K402" s="55"/>
      <c r="L402" s="19"/>
    </row>
    <row r="403" spans="10:12" ht="12.75">
      <c r="J403" s="41"/>
      <c r="K403" s="55"/>
      <c r="L403" s="19"/>
    </row>
    <row r="404" spans="10:12" ht="12.75">
      <c r="J404" s="41"/>
      <c r="K404" s="55"/>
      <c r="L404" s="19"/>
    </row>
    <row r="405" spans="10:12" ht="12.75">
      <c r="J405" s="41"/>
      <c r="K405" s="55"/>
      <c r="L405" s="19"/>
    </row>
    <row r="406" spans="10:12" ht="12.75">
      <c r="J406" s="41"/>
      <c r="K406" s="55"/>
      <c r="L406" s="19"/>
    </row>
    <row r="407" spans="10:12" ht="12.75">
      <c r="J407" s="41"/>
      <c r="K407" s="55"/>
      <c r="L407" s="19"/>
    </row>
    <row r="408" spans="10:12" ht="12.75">
      <c r="J408" s="41"/>
      <c r="K408" s="55"/>
      <c r="L408" s="19"/>
    </row>
    <row r="409" spans="10:12" ht="12.75">
      <c r="J409" s="41"/>
      <c r="K409" s="55"/>
      <c r="L409" s="19"/>
    </row>
    <row r="410" spans="10:12" ht="12.75">
      <c r="J410" s="41"/>
      <c r="K410" s="55"/>
      <c r="L410" s="19"/>
    </row>
    <row r="411" spans="10:12" ht="12.75">
      <c r="J411" s="41"/>
      <c r="K411" s="55"/>
      <c r="L411" s="19"/>
    </row>
    <row r="412" spans="10:12" ht="12.75">
      <c r="J412" s="41"/>
      <c r="K412" s="55"/>
      <c r="L412" s="19"/>
    </row>
    <row r="413" spans="10:12" ht="12.75">
      <c r="J413" s="41"/>
      <c r="K413" s="55"/>
      <c r="L413" s="19"/>
    </row>
    <row r="414" spans="10:12" ht="12.75">
      <c r="J414" s="41"/>
      <c r="K414" s="55"/>
      <c r="L414" s="19"/>
    </row>
    <row r="415" spans="10:12" ht="12.75">
      <c r="J415" s="41"/>
      <c r="K415" s="55"/>
      <c r="L415" s="19"/>
    </row>
    <row r="416" spans="10:12" ht="12.75">
      <c r="J416" s="41"/>
      <c r="K416" s="55"/>
      <c r="L416" s="19"/>
    </row>
    <row r="417" spans="10:12" ht="12.75">
      <c r="J417" s="41"/>
      <c r="K417" s="55"/>
      <c r="L417" s="19"/>
    </row>
    <row r="418" spans="10:12" ht="12.75">
      <c r="J418" s="41"/>
      <c r="K418" s="55"/>
      <c r="L418" s="19"/>
    </row>
    <row r="419" spans="10:12" ht="12.75">
      <c r="J419" s="41"/>
      <c r="K419" s="55"/>
      <c r="L419" s="19"/>
    </row>
    <row r="420" spans="10:12" ht="12.75">
      <c r="J420" s="41"/>
      <c r="K420" s="55"/>
      <c r="L420" s="19"/>
    </row>
    <row r="421" spans="10:12" ht="12.75">
      <c r="J421" s="41"/>
      <c r="K421" s="55"/>
      <c r="L421" s="19"/>
    </row>
    <row r="422" spans="10:12" ht="12.75">
      <c r="J422" s="41"/>
      <c r="K422" s="55"/>
      <c r="L422" s="19"/>
    </row>
    <row r="423" spans="10:12" ht="12.75">
      <c r="J423" s="41"/>
      <c r="K423" s="55"/>
      <c r="L423" s="19"/>
    </row>
    <row r="424" spans="10:12" ht="12.75">
      <c r="J424" s="41"/>
      <c r="K424" s="55"/>
      <c r="L424" s="19"/>
    </row>
    <row r="425" spans="10:12" ht="12.75">
      <c r="J425" s="41"/>
      <c r="K425" s="55"/>
      <c r="L425" s="19"/>
    </row>
    <row r="426" spans="10:12" ht="12.75">
      <c r="J426" s="41"/>
      <c r="K426" s="55"/>
      <c r="L426" s="19"/>
    </row>
    <row r="427" spans="10:12" ht="12.75">
      <c r="J427" s="41"/>
      <c r="K427" s="55"/>
      <c r="L427" s="19"/>
    </row>
    <row r="428" spans="10:12" ht="12.75">
      <c r="J428" s="41"/>
      <c r="K428" s="55"/>
      <c r="L428" s="19"/>
    </row>
    <row r="429" spans="10:12" ht="12.75">
      <c r="J429" s="41"/>
      <c r="K429" s="55"/>
      <c r="L429" s="19"/>
    </row>
    <row r="430" spans="10:12" ht="12.75">
      <c r="J430" s="41"/>
      <c r="K430" s="55"/>
      <c r="L430" s="19"/>
    </row>
    <row r="431" spans="10:12" ht="12.75">
      <c r="J431" s="41"/>
      <c r="K431" s="55"/>
      <c r="L431" s="19"/>
    </row>
    <row r="432" spans="10:12" ht="12.75">
      <c r="J432" s="41"/>
      <c r="K432" s="55"/>
      <c r="L432" s="19"/>
    </row>
    <row r="433" spans="10:12" ht="12.75">
      <c r="J433" s="41"/>
      <c r="K433" s="55"/>
      <c r="L433" s="19"/>
    </row>
    <row r="434" spans="10:12" ht="12.75">
      <c r="J434" s="41"/>
      <c r="K434" s="55"/>
      <c r="L434" s="19"/>
    </row>
    <row r="435" spans="10:12" ht="12.75">
      <c r="J435" s="41"/>
      <c r="K435" s="55"/>
      <c r="L435" s="19"/>
    </row>
    <row r="436" spans="10:12" ht="12.75">
      <c r="J436" s="41"/>
      <c r="K436" s="55"/>
      <c r="L436" s="19"/>
    </row>
    <row r="437" spans="10:12" ht="12.75">
      <c r="J437" s="41"/>
      <c r="K437" s="55"/>
      <c r="L437" s="19"/>
    </row>
    <row r="438" spans="10:12" ht="12.75">
      <c r="J438" s="41"/>
      <c r="K438" s="55"/>
      <c r="L438" s="19"/>
    </row>
    <row r="439" spans="10:12" ht="12.75">
      <c r="J439" s="41"/>
      <c r="K439" s="55"/>
      <c r="L439" s="19"/>
    </row>
    <row r="440" spans="10:12" ht="12.75">
      <c r="J440" s="41"/>
      <c r="K440" s="55"/>
      <c r="L440" s="19"/>
    </row>
    <row r="441" spans="10:12" ht="12.75">
      <c r="J441" s="41"/>
      <c r="K441" s="55"/>
      <c r="L441" s="19"/>
    </row>
    <row r="442" spans="10:12" ht="12.75">
      <c r="J442" s="41"/>
      <c r="K442" s="55"/>
      <c r="L442" s="19"/>
    </row>
    <row r="443" spans="10:12" ht="12.75">
      <c r="J443" s="41"/>
      <c r="K443" s="55"/>
      <c r="L443" s="19"/>
    </row>
    <row r="444" spans="10:12" ht="12.75">
      <c r="J444" s="41"/>
      <c r="K444" s="55"/>
      <c r="L444" s="19"/>
    </row>
    <row r="445" spans="10:12" ht="12.75">
      <c r="J445" s="41"/>
      <c r="K445" s="55"/>
      <c r="L445" s="19"/>
    </row>
    <row r="446" spans="10:12" ht="12.75">
      <c r="J446" s="41"/>
      <c r="K446" s="55"/>
      <c r="L446" s="19"/>
    </row>
    <row r="447" spans="10:12" ht="12.75">
      <c r="J447" s="41"/>
      <c r="K447" s="55"/>
      <c r="L447" s="19"/>
    </row>
    <row r="448" spans="10:12" ht="12.75">
      <c r="J448" s="41"/>
      <c r="K448" s="55"/>
      <c r="L448" s="19"/>
    </row>
    <row r="449" spans="10:12" ht="12.75">
      <c r="J449" s="41"/>
      <c r="K449" s="55"/>
      <c r="L449" s="19"/>
    </row>
    <row r="450" spans="10:12" ht="12.75">
      <c r="J450" s="41"/>
      <c r="K450" s="55"/>
      <c r="L450" s="19"/>
    </row>
    <row r="451" spans="10:12" ht="12.75">
      <c r="J451" s="41"/>
      <c r="K451" s="55"/>
      <c r="L451" s="19"/>
    </row>
    <row r="452" spans="10:12" ht="12.75">
      <c r="J452" s="41"/>
      <c r="K452" s="55"/>
      <c r="L452" s="19"/>
    </row>
    <row r="453" spans="10:12" ht="12.75">
      <c r="J453" s="41"/>
      <c r="K453" s="55"/>
      <c r="L453" s="19"/>
    </row>
    <row r="454" spans="10:12" ht="12.75">
      <c r="J454" s="41"/>
      <c r="K454" s="55"/>
      <c r="L454" s="19"/>
    </row>
    <row r="455" spans="10:12" ht="12.75">
      <c r="J455" s="41"/>
      <c r="K455" s="55"/>
      <c r="L455" s="19"/>
    </row>
    <row r="456" spans="10:12" ht="12.75">
      <c r="J456" s="41"/>
      <c r="K456" s="55"/>
      <c r="L456" s="19"/>
    </row>
    <row r="457" spans="10:12" ht="12.75">
      <c r="J457" s="41"/>
      <c r="K457" s="55"/>
      <c r="L457" s="19"/>
    </row>
    <row r="458" spans="10:12" ht="12.75">
      <c r="J458" s="41"/>
      <c r="K458" s="55"/>
      <c r="L458" s="19"/>
    </row>
    <row r="459" spans="10:12" ht="12.75">
      <c r="J459" s="41"/>
      <c r="K459" s="55"/>
      <c r="L459" s="19"/>
    </row>
    <row r="460" spans="10:12" ht="12.75">
      <c r="J460" s="41"/>
      <c r="K460" s="55"/>
      <c r="L460" s="19"/>
    </row>
    <row r="461" spans="10:12" ht="12.75">
      <c r="J461" s="41"/>
      <c r="K461" s="55"/>
      <c r="L461" s="19"/>
    </row>
    <row r="462" spans="10:12" ht="12.75">
      <c r="J462" s="41"/>
      <c r="K462" s="55"/>
      <c r="L462" s="19"/>
    </row>
    <row r="463" spans="10:12" ht="12.75">
      <c r="J463" s="41"/>
      <c r="K463" s="55"/>
      <c r="L463" s="19"/>
    </row>
    <row r="464" spans="10:12" ht="12.75">
      <c r="J464" s="41"/>
      <c r="K464" s="55"/>
      <c r="L464" s="19"/>
    </row>
    <row r="465" spans="10:12" ht="12.75">
      <c r="J465" s="41"/>
      <c r="K465" s="55"/>
      <c r="L465" s="19"/>
    </row>
    <row r="466" spans="10:12" ht="12.75">
      <c r="J466" s="41"/>
      <c r="K466" s="55"/>
      <c r="L466" s="19"/>
    </row>
    <row r="467" spans="10:12" ht="12.75">
      <c r="J467" s="41"/>
      <c r="K467" s="55"/>
      <c r="L467" s="19"/>
    </row>
    <row r="468" spans="10:12" ht="12.75">
      <c r="J468" s="41"/>
      <c r="K468" s="55"/>
      <c r="L468" s="19"/>
    </row>
    <row r="469" spans="10:12" ht="12.75">
      <c r="J469" s="41"/>
      <c r="K469" s="55"/>
      <c r="L469" s="19"/>
    </row>
    <row r="470" spans="10:12" ht="12.75">
      <c r="J470" s="41"/>
      <c r="K470" s="55"/>
      <c r="L470" s="19"/>
    </row>
    <row r="471" spans="10:12" ht="12.75">
      <c r="J471" s="41"/>
      <c r="K471" s="55"/>
      <c r="L471" s="19"/>
    </row>
    <row r="472" spans="10:12" ht="12.75">
      <c r="J472" s="41"/>
      <c r="K472" s="55"/>
      <c r="L472" s="19"/>
    </row>
    <row r="473" spans="10:12" ht="12.75">
      <c r="J473" s="41"/>
      <c r="K473" s="55"/>
      <c r="L473" s="19"/>
    </row>
    <row r="474" spans="10:12" ht="12.75">
      <c r="J474" s="41"/>
      <c r="K474" s="55"/>
      <c r="L474" s="19"/>
    </row>
    <row r="475" spans="10:12" ht="12.75">
      <c r="J475" s="41"/>
      <c r="K475" s="55"/>
      <c r="L475" s="19"/>
    </row>
    <row r="476" spans="10:12" ht="12.75">
      <c r="J476" s="41"/>
      <c r="K476" s="55"/>
      <c r="L476" s="19"/>
    </row>
    <row r="477" spans="10:12" ht="12.75">
      <c r="J477" s="41"/>
      <c r="K477" s="55"/>
      <c r="L477" s="19"/>
    </row>
    <row r="478" spans="10:12" ht="12.75">
      <c r="J478" s="41"/>
      <c r="K478" s="55"/>
      <c r="L478" s="19"/>
    </row>
    <row r="479" spans="10:12" ht="12.75">
      <c r="J479" s="41"/>
      <c r="K479" s="55"/>
      <c r="L479" s="19"/>
    </row>
    <row r="480" spans="10:12" ht="12.75">
      <c r="J480" s="41"/>
      <c r="K480" s="55"/>
      <c r="L480" s="19"/>
    </row>
    <row r="481" spans="10:12" ht="12.75">
      <c r="J481" s="41"/>
      <c r="K481" s="55"/>
      <c r="L481" s="19"/>
    </row>
    <row r="482" spans="10:12" ht="12.75">
      <c r="J482" s="41"/>
      <c r="K482" s="55"/>
      <c r="L482" s="19"/>
    </row>
    <row r="483" spans="10:12" ht="12.75">
      <c r="J483" s="41"/>
      <c r="K483" s="55"/>
      <c r="L483" s="19"/>
    </row>
    <row r="484" spans="10:12" ht="12.75">
      <c r="J484" s="41"/>
      <c r="K484" s="55"/>
      <c r="L484" s="19"/>
    </row>
    <row r="485" spans="10:12" ht="12.75">
      <c r="J485" s="41"/>
      <c r="K485" s="55"/>
      <c r="L485" s="19"/>
    </row>
    <row r="486" spans="10:12" ht="12.75">
      <c r="J486" s="41"/>
      <c r="K486" s="55"/>
      <c r="L486" s="19"/>
    </row>
    <row r="487" spans="10:12" ht="12.75">
      <c r="J487" s="41"/>
      <c r="K487" s="55"/>
      <c r="L487" s="19"/>
    </row>
    <row r="488" spans="10:12" ht="12.75">
      <c r="J488" s="41"/>
      <c r="K488" s="55"/>
      <c r="L488" s="19"/>
    </row>
    <row r="489" spans="10:12" ht="12.75">
      <c r="J489" s="41"/>
      <c r="K489" s="55"/>
      <c r="L489" s="19"/>
    </row>
    <row r="490" spans="10:12" ht="12.75">
      <c r="J490" s="41"/>
      <c r="K490" s="55"/>
      <c r="L490" s="19"/>
    </row>
    <row r="491" spans="10:12" ht="12.75">
      <c r="J491" s="41"/>
      <c r="K491" s="55"/>
      <c r="L491" s="19"/>
    </row>
    <row r="492" spans="10:12" ht="12.75">
      <c r="J492" s="41"/>
      <c r="K492" s="55"/>
      <c r="L492" s="19"/>
    </row>
    <row r="493" spans="10:12" ht="12.75">
      <c r="J493" s="41"/>
      <c r="K493" s="55"/>
      <c r="L493" s="19"/>
    </row>
    <row r="494" spans="10:12" ht="12.75">
      <c r="J494" s="41"/>
      <c r="K494" s="55"/>
      <c r="L494" s="19"/>
    </row>
    <row r="495" spans="10:12" ht="12.75">
      <c r="J495" s="41"/>
      <c r="K495" s="55"/>
      <c r="L495" s="19"/>
    </row>
    <row r="496" spans="10:12" ht="12.75">
      <c r="J496" s="41"/>
      <c r="K496" s="55"/>
      <c r="L496" s="19"/>
    </row>
    <row r="497" spans="10:12" ht="12.75">
      <c r="J497" s="41"/>
      <c r="K497" s="55"/>
      <c r="L497" s="19"/>
    </row>
    <row r="498" spans="10:12" ht="12.75">
      <c r="J498" s="41"/>
      <c r="K498" s="55"/>
      <c r="L498" s="19"/>
    </row>
    <row r="499" spans="10:12" ht="12.75">
      <c r="J499" s="41"/>
      <c r="K499" s="55"/>
      <c r="L499" s="19"/>
    </row>
    <row r="500" spans="10:12" ht="12.75">
      <c r="J500" s="41"/>
      <c r="K500" s="55"/>
      <c r="L500" s="19"/>
    </row>
    <row r="501" spans="10:12" ht="12.75">
      <c r="J501" s="41"/>
      <c r="K501" s="55"/>
      <c r="L501" s="19"/>
    </row>
    <row r="502" spans="10:12" ht="12.75">
      <c r="J502" s="41"/>
      <c r="K502" s="55"/>
      <c r="L502" s="19"/>
    </row>
    <row r="503" spans="10:12" ht="12.75">
      <c r="J503" s="41"/>
      <c r="K503" s="55"/>
      <c r="L503" s="19"/>
    </row>
    <row r="504" spans="10:12" ht="12.75">
      <c r="J504" s="41"/>
      <c r="K504" s="55"/>
      <c r="L504" s="19"/>
    </row>
    <row r="505" spans="10:12" ht="12.75">
      <c r="J505" s="41"/>
      <c r="K505" s="55"/>
      <c r="L505" s="19"/>
    </row>
    <row r="506" spans="10:12" ht="12.75">
      <c r="J506" s="41"/>
      <c r="K506" s="55"/>
      <c r="L506" s="19"/>
    </row>
    <row r="507" spans="10:12" ht="12.75">
      <c r="J507" s="41"/>
      <c r="K507" s="55"/>
      <c r="L507" s="19"/>
    </row>
    <row r="508" spans="10:12" ht="12.75">
      <c r="J508" s="41"/>
      <c r="K508" s="55"/>
      <c r="L508" s="19"/>
    </row>
    <row r="509" spans="10:12" ht="12.75">
      <c r="J509" s="41"/>
      <c r="K509" s="55"/>
      <c r="L509" s="19"/>
    </row>
    <row r="510" spans="10:12" ht="12.75">
      <c r="J510" s="41"/>
      <c r="K510" s="55"/>
      <c r="L510" s="19"/>
    </row>
    <row r="511" spans="10:12" ht="12.75">
      <c r="J511" s="41"/>
      <c r="K511" s="55"/>
      <c r="L511" s="19"/>
    </row>
    <row r="512" spans="10:12" ht="12.75">
      <c r="J512" s="41"/>
      <c r="K512" s="55"/>
      <c r="L512" s="19"/>
    </row>
    <row r="513" spans="10:12" ht="12.75">
      <c r="J513" s="41"/>
      <c r="K513" s="55"/>
      <c r="L513" s="19"/>
    </row>
    <row r="514" spans="10:12" ht="12.75">
      <c r="J514" s="41"/>
      <c r="K514" s="55"/>
      <c r="L514" s="19"/>
    </row>
    <row r="515" spans="10:12" ht="12.75">
      <c r="J515" s="41"/>
      <c r="K515" s="55"/>
      <c r="L515" s="19"/>
    </row>
    <row r="516" spans="10:12" ht="12.75">
      <c r="J516" s="41"/>
      <c r="K516" s="55"/>
      <c r="L516" s="19"/>
    </row>
    <row r="517" spans="10:12" ht="12.75">
      <c r="J517" s="41"/>
      <c r="K517" s="55"/>
      <c r="L517" s="19"/>
    </row>
    <row r="518" spans="10:12" ht="12.75">
      <c r="J518" s="41"/>
      <c r="K518" s="55"/>
      <c r="L518" s="19"/>
    </row>
    <row r="519" spans="10:12" ht="12.75">
      <c r="J519" s="41"/>
      <c r="K519" s="55"/>
      <c r="L519" s="19"/>
    </row>
    <row r="520" spans="10:12" ht="12.75">
      <c r="J520" s="41"/>
      <c r="K520" s="55"/>
      <c r="L520" s="19"/>
    </row>
    <row r="521" spans="10:12" ht="12.75">
      <c r="J521" s="41"/>
      <c r="K521" s="55"/>
      <c r="L521" s="19"/>
    </row>
    <row r="522" spans="10:12" ht="12.75">
      <c r="J522" s="41"/>
      <c r="K522" s="55"/>
      <c r="L522" s="19"/>
    </row>
    <row r="523" spans="10:12" ht="12.75">
      <c r="J523" s="41"/>
      <c r="K523" s="55"/>
      <c r="L523" s="19"/>
    </row>
    <row r="524" spans="10:12" ht="12.75">
      <c r="J524" s="41"/>
      <c r="K524" s="55"/>
      <c r="L524" s="19"/>
    </row>
    <row r="525" spans="10:12" ht="12.75">
      <c r="J525" s="41"/>
      <c r="K525" s="55"/>
      <c r="L525" s="19"/>
    </row>
    <row r="526" spans="10:12" ht="12.75">
      <c r="J526" s="41"/>
      <c r="K526" s="55"/>
      <c r="L526" s="19"/>
    </row>
    <row r="527" spans="10:12" ht="12.75">
      <c r="J527" s="41"/>
      <c r="K527" s="55"/>
      <c r="L527" s="19"/>
    </row>
    <row r="528" spans="10:12" ht="12.75">
      <c r="J528" s="41"/>
      <c r="K528" s="55"/>
      <c r="L528" s="19"/>
    </row>
    <row r="529" spans="10:12" ht="12.75">
      <c r="J529" s="41"/>
      <c r="K529" s="55"/>
      <c r="L529" s="19"/>
    </row>
    <row r="530" spans="10:12" ht="12.75">
      <c r="J530" s="41"/>
      <c r="K530" s="55"/>
      <c r="L530" s="19"/>
    </row>
    <row r="531" spans="10:12" ht="12.75">
      <c r="J531" s="41"/>
      <c r="K531" s="55"/>
      <c r="L531" s="19"/>
    </row>
    <row r="532" spans="10:12" ht="12.75">
      <c r="J532" s="41"/>
      <c r="K532" s="55"/>
      <c r="L532" s="19"/>
    </row>
    <row r="533" spans="10:12" ht="12.75">
      <c r="J533" s="41"/>
      <c r="K533" s="55"/>
      <c r="L533" s="19"/>
    </row>
    <row r="534" spans="10:12" ht="12.75">
      <c r="J534" s="41"/>
      <c r="K534" s="55"/>
      <c r="L534" s="19"/>
    </row>
    <row r="535" spans="10:12" ht="12.75">
      <c r="J535" s="41"/>
      <c r="K535" s="55"/>
      <c r="L535" s="19"/>
    </row>
    <row r="536" spans="10:12" ht="12.75">
      <c r="J536" s="41"/>
      <c r="K536" s="55"/>
      <c r="L536" s="19"/>
    </row>
    <row r="537" spans="10:12" ht="12.75">
      <c r="J537" s="41"/>
      <c r="K537" s="55"/>
      <c r="L537" s="19"/>
    </row>
    <row r="538" spans="10:12" ht="12.75">
      <c r="J538" s="41"/>
      <c r="K538" s="55"/>
      <c r="L538" s="19"/>
    </row>
    <row r="539" spans="10:12" ht="12.75">
      <c r="J539" s="41"/>
      <c r="K539" s="55"/>
      <c r="L539" s="19"/>
    </row>
    <row r="540" spans="10:12" ht="12.75">
      <c r="J540" s="41"/>
      <c r="K540" s="55"/>
      <c r="L540" s="19"/>
    </row>
    <row r="541" spans="10:12" ht="12.75">
      <c r="J541" s="41"/>
      <c r="K541" s="55"/>
      <c r="L541" s="19"/>
    </row>
    <row r="542" spans="10:12" ht="12.75">
      <c r="J542" s="41"/>
      <c r="K542" s="55"/>
      <c r="L542" s="19"/>
    </row>
    <row r="543" spans="10:12" ht="12.75">
      <c r="J543" s="41"/>
      <c r="K543" s="55"/>
      <c r="L543" s="19"/>
    </row>
    <row r="544" spans="10:12" ht="12.75">
      <c r="J544" s="41"/>
      <c r="K544" s="55"/>
      <c r="L544" s="19"/>
    </row>
    <row r="545" spans="10:12" ht="12.75">
      <c r="J545" s="41"/>
      <c r="K545" s="55"/>
      <c r="L545" s="19"/>
    </row>
    <row r="546" spans="10:12" ht="12.75">
      <c r="J546" s="41"/>
      <c r="K546" s="55"/>
      <c r="L546" s="19"/>
    </row>
    <row r="547" spans="10:12" ht="12.75">
      <c r="J547" s="41"/>
      <c r="K547" s="55"/>
      <c r="L547" s="19"/>
    </row>
    <row r="548" spans="10:12" ht="12.75">
      <c r="J548" s="41"/>
      <c r="K548" s="55"/>
      <c r="L548" s="19"/>
    </row>
    <row r="549" spans="10:12" ht="12.75">
      <c r="J549" s="41"/>
      <c r="K549" s="55"/>
      <c r="L549" s="19"/>
    </row>
    <row r="550" spans="10:12" ht="12.75">
      <c r="J550" s="41"/>
      <c r="K550" s="55"/>
      <c r="L550" s="19"/>
    </row>
    <row r="551" spans="10:12" ht="12.75">
      <c r="J551" s="41"/>
      <c r="K551" s="55"/>
      <c r="L551" s="19"/>
    </row>
    <row r="552" spans="10:12" ht="12.75">
      <c r="J552" s="41"/>
      <c r="K552" s="55"/>
      <c r="L552" s="19"/>
    </row>
    <row r="553" spans="10:12" ht="12.75">
      <c r="J553" s="41"/>
      <c r="K553" s="55"/>
      <c r="L553" s="19"/>
    </row>
    <row r="554" spans="10:12" ht="12.75">
      <c r="J554" s="41"/>
      <c r="K554" s="55"/>
      <c r="L554" s="19"/>
    </row>
    <row r="555" spans="10:12" ht="12.75">
      <c r="J555" s="41"/>
      <c r="K555" s="55"/>
      <c r="L555" s="19"/>
    </row>
    <row r="556" spans="10:12" ht="12.75">
      <c r="J556" s="41"/>
      <c r="K556" s="55"/>
      <c r="L556" s="19"/>
    </row>
    <row r="557" spans="10:12" ht="12.75">
      <c r="J557" s="41"/>
      <c r="K557" s="55"/>
      <c r="L557" s="19"/>
    </row>
    <row r="558" spans="10:12" ht="12.75">
      <c r="J558" s="41"/>
      <c r="K558" s="55"/>
      <c r="L558" s="19"/>
    </row>
    <row r="559" spans="10:12" ht="12.75">
      <c r="J559" s="41"/>
      <c r="K559" s="55"/>
      <c r="L559" s="19"/>
    </row>
    <row r="560" spans="10:12" ht="12.75">
      <c r="J560" s="41"/>
      <c r="K560" s="55"/>
      <c r="L560" s="19"/>
    </row>
    <row r="561" spans="10:12" ht="12.75">
      <c r="J561" s="41"/>
      <c r="K561" s="55"/>
      <c r="L561" s="19"/>
    </row>
    <row r="562" spans="10:12" ht="12.75">
      <c r="J562" s="41"/>
      <c r="K562" s="55"/>
      <c r="L562" s="19"/>
    </row>
    <row r="563" spans="10:12" ht="12.75">
      <c r="J563" s="41"/>
      <c r="K563" s="55"/>
      <c r="L563" s="19"/>
    </row>
    <row r="564" spans="10:12" ht="12.75">
      <c r="J564" s="41"/>
      <c r="K564" s="55"/>
      <c r="L564" s="19"/>
    </row>
    <row r="565" spans="10:12" ht="12.75">
      <c r="J565" s="41"/>
      <c r="K565" s="55"/>
      <c r="L565" s="19"/>
    </row>
    <row r="566" spans="10:12" ht="12.75">
      <c r="J566" s="41"/>
      <c r="K566" s="55"/>
      <c r="L566" s="19"/>
    </row>
    <row r="567" spans="10:12" ht="12.75">
      <c r="J567" s="41"/>
      <c r="K567" s="55"/>
      <c r="L567" s="19"/>
    </row>
    <row r="568" spans="10:12" ht="12.75">
      <c r="J568" s="41"/>
      <c r="K568" s="55"/>
      <c r="L568" s="19"/>
    </row>
    <row r="569" spans="10:12" ht="12.75">
      <c r="J569" s="41"/>
      <c r="K569" s="55"/>
      <c r="L569" s="19"/>
    </row>
    <row r="570" spans="10:12" ht="12.75">
      <c r="J570" s="41"/>
      <c r="K570" s="55"/>
      <c r="L570" s="19"/>
    </row>
    <row r="571" spans="10:12" ht="12.75">
      <c r="J571" s="41"/>
      <c r="K571" s="55"/>
      <c r="L571" s="19"/>
    </row>
    <row r="572" spans="10:12" ht="12.75">
      <c r="J572" s="41"/>
      <c r="K572" s="55"/>
      <c r="L572" s="19"/>
    </row>
    <row r="573" spans="10:12" ht="12.75">
      <c r="J573" s="41"/>
      <c r="K573" s="55"/>
      <c r="L573" s="19"/>
    </row>
    <row r="574" spans="10:12" ht="12.75">
      <c r="J574" s="41"/>
      <c r="K574" s="55"/>
      <c r="L574" s="19"/>
    </row>
    <row r="575" spans="10:12" ht="12.75">
      <c r="J575" s="41"/>
      <c r="K575" s="55"/>
      <c r="L575" s="19"/>
    </row>
    <row r="576" spans="10:12" ht="12.75">
      <c r="J576" s="41"/>
      <c r="K576" s="55"/>
      <c r="L576" s="19"/>
    </row>
    <row r="577" spans="10:12" ht="12.75">
      <c r="J577" s="41"/>
      <c r="K577" s="55"/>
      <c r="L577" s="19"/>
    </row>
    <row r="578" spans="10:12" ht="12.75">
      <c r="J578" s="41"/>
      <c r="K578" s="55"/>
      <c r="L578" s="19"/>
    </row>
    <row r="579" spans="10:12" ht="12.75">
      <c r="J579" s="41"/>
      <c r="K579" s="55"/>
      <c r="L579" s="19"/>
    </row>
    <row r="580" spans="10:12" ht="12.75">
      <c r="J580" s="41"/>
      <c r="K580" s="55"/>
      <c r="L580" s="19"/>
    </row>
    <row r="581" spans="10:12" ht="12.75">
      <c r="J581" s="41"/>
      <c r="K581" s="55"/>
      <c r="L581" s="19"/>
    </row>
    <row r="582" spans="10:12" ht="12.75">
      <c r="J582" s="41"/>
      <c r="K582" s="55"/>
      <c r="L582" s="19"/>
    </row>
    <row r="583" spans="10:12" ht="12.75">
      <c r="J583" s="41"/>
      <c r="K583" s="55"/>
      <c r="L583" s="19"/>
    </row>
    <row r="584" spans="10:12" ht="12.75">
      <c r="J584" s="41"/>
      <c r="K584" s="55"/>
      <c r="L584" s="19"/>
    </row>
    <row r="585" spans="10:12" ht="12.75">
      <c r="J585" s="41"/>
      <c r="K585" s="55"/>
      <c r="L585" s="19"/>
    </row>
    <row r="586" spans="10:12" ht="12.75">
      <c r="J586" s="41"/>
      <c r="K586" s="55"/>
      <c r="L586" s="19"/>
    </row>
    <row r="587" spans="10:12" ht="12.75">
      <c r="J587" s="41"/>
      <c r="K587" s="55"/>
      <c r="L587" s="19"/>
    </row>
    <row r="588" spans="10:12" ht="12.75">
      <c r="J588" s="41"/>
      <c r="K588" s="55"/>
      <c r="L588" s="19"/>
    </row>
    <row r="589" spans="10:12" ht="12.75">
      <c r="J589" s="41"/>
      <c r="K589" s="55"/>
      <c r="L589" s="19"/>
    </row>
    <row r="590" spans="10:12" ht="12.75">
      <c r="J590" s="41"/>
      <c r="K590" s="55"/>
      <c r="L590" s="19"/>
    </row>
    <row r="591" spans="10:12" ht="12.75">
      <c r="J591" s="41"/>
      <c r="K591" s="55"/>
      <c r="L591" s="19"/>
    </row>
    <row r="592" spans="10:12" ht="12.75">
      <c r="J592" s="41"/>
      <c r="K592" s="55"/>
      <c r="L592" s="19"/>
    </row>
    <row r="593" spans="10:12" ht="12.75">
      <c r="J593" s="41"/>
      <c r="K593" s="55"/>
      <c r="L593" s="19"/>
    </row>
    <row r="594" spans="10:12" ht="12.75">
      <c r="J594" s="41"/>
      <c r="K594" s="55"/>
      <c r="L594" s="19"/>
    </row>
    <row r="595" spans="10:12" ht="12.75">
      <c r="J595" s="41"/>
      <c r="K595" s="55"/>
      <c r="L595" s="19"/>
    </row>
    <row r="596" spans="10:12" ht="12.75">
      <c r="J596" s="41"/>
      <c r="K596" s="55"/>
      <c r="L596" s="19"/>
    </row>
    <row r="597" spans="10:12" ht="12.75">
      <c r="J597" s="41"/>
      <c r="K597" s="55"/>
      <c r="L597" s="19"/>
    </row>
    <row r="598" spans="10:12" ht="12.75">
      <c r="J598" s="41"/>
      <c r="K598" s="55"/>
      <c r="L598" s="19"/>
    </row>
    <row r="599" spans="10:12" ht="12.75">
      <c r="J599" s="41"/>
      <c r="K599" s="55"/>
      <c r="L599" s="19"/>
    </row>
    <row r="600" spans="10:12" ht="12.75">
      <c r="J600" s="41"/>
      <c r="K600" s="55"/>
      <c r="L600" s="19"/>
    </row>
    <row r="601" spans="10:12" ht="12.75">
      <c r="J601" s="41"/>
      <c r="K601" s="55"/>
      <c r="L601" s="19"/>
    </row>
    <row r="602" spans="10:12" ht="12.75">
      <c r="J602" s="41"/>
      <c r="K602" s="55"/>
      <c r="L602" s="19"/>
    </row>
  </sheetData>
  <sheetProtection password="CC06" sheet="1"/>
  <mergeCells count="12">
    <mergeCell ref="E335:K335"/>
    <mergeCell ref="D351:L351"/>
    <mergeCell ref="D336:L336"/>
    <mergeCell ref="D337:L337"/>
    <mergeCell ref="D350:K350"/>
    <mergeCell ref="E334:F334"/>
    <mergeCell ref="J2:L2"/>
    <mergeCell ref="D4:L4"/>
    <mergeCell ref="D6:L6"/>
    <mergeCell ref="D7:L7"/>
    <mergeCell ref="D5:L5"/>
    <mergeCell ref="D3:L3"/>
  </mergeCells>
  <printOptions/>
  <pageMargins left="0.5905511811023623" right="0.6299212598425197" top="0.6299212598425197" bottom="0.7086614173228347" header="0.5118110236220472" footer="0.5118110236220472"/>
  <pageSetup fitToHeight="0" fitToWidth="1" horizontalDpi="300" verticalDpi="300" orientation="portrait" paperSize="9" scale="8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fojtik</dc:creator>
  <cp:keywords/>
  <dc:description/>
  <cp:lastModifiedBy>u02036</cp:lastModifiedBy>
  <cp:lastPrinted>2013-03-05T10:19:55Z</cp:lastPrinted>
  <dcterms:created xsi:type="dcterms:W3CDTF">2012-10-12T10:20:52Z</dcterms:created>
  <dcterms:modified xsi:type="dcterms:W3CDTF">2013-03-05T10:32:15Z</dcterms:modified>
  <cp:category/>
  <cp:version/>
  <cp:contentType/>
  <cp:contentStatus/>
</cp:coreProperties>
</file>