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>
    <definedName name="_xlnm.Print_Area" localSheetId="0">'List1'!$A$1:$G$37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<sst xmlns="http://schemas.openxmlformats.org/spreadsheetml/2006/main" count="51" uniqueCount="31">
  <si>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Položka</t>
  </si>
  <si>
    <t>Popis</t>
  </si>
  <si>
    <t>Celková cena</t>
  </si>
  <si>
    <t>Paušální cena za 1 rok</t>
  </si>
  <si>
    <t>Podpora dle čl. I odst. 1 písm. a) smlouvy</t>
  </si>
  <si>
    <t>Cena 1 nové licence dle čl. I odst. 1 písm. c) smlouvy **</t>
  </si>
  <si>
    <t>Prodloužení zakoupené licence dle čl. I odst. 1 písm. c) smlouvy **</t>
  </si>
  <si>
    <t>** předpokládá se nákup 50 licencí v následujících 4 letech, objednavatel si vyhrazuje právo tyto licence neodebrat</t>
  </si>
  <si>
    <t>Prodloužení stávající licence dle čl. I odst. 1 písm. b) smlouvy</t>
  </si>
  <si>
    <t>Příloha č. 2 poptávky</t>
  </si>
  <si>
    <t>CENOVÁ TABULKA</t>
  </si>
  <si>
    <t>v Kč bez DPH</t>
  </si>
  <si>
    <t>Cena za licenci za                  1 rok</t>
  </si>
  <si>
    <t>Celková cena položky v Kč bez DPH</t>
  </si>
  <si>
    <t>Celková nabídková cena v Kč bez DPH</t>
  </si>
  <si>
    <t>4) Cena za novou licenci, dokoupená formou opce / rok</t>
  </si>
  <si>
    <t>Celková cena položky v EUR bez DPH</t>
  </si>
  <si>
    <t>v EUR bez DPH při pořízení 50 dodatečných licencí</t>
  </si>
  <si>
    <t>Hodinová sazba</t>
  </si>
  <si>
    <t>Předpokládaný počet hodin za 4 roky***</t>
  </si>
  <si>
    <t>v EUR bez DPH *</t>
  </si>
  <si>
    <t>2) Hodinová sazba za přímou podporu poskytovatele objednateli v případě překročení limitu 12 MD / rok</t>
  </si>
  <si>
    <t>Počet let (pro účely hodnocení nabídek)**</t>
  </si>
  <si>
    <t>Počet let (pro účely hodnocení nabídek)</t>
  </si>
  <si>
    <t xml:space="preserve">1) Cena za přímou podporu poskytovatele objednateli v rozsahu 12 MD / rok </t>
  </si>
  <si>
    <t>Dodávka podpory a nákup licencí modulu Network Security produktu Trend Micro Deep Security</t>
  </si>
  <si>
    <t xml:space="preserve">Dodavatel stanoví celkovou nabídkovou cenu tak, že vyplní veškerá žlutě podbarvená políčka v cenové tabulce. Ceny do cenové tabulky dodavatel uvede v EUR a v Kč bez DPH (dle zadání) s přesností na dvě desetinná místa. Ceny uvedené v cenové tabulce zahrnují veškeré náklady dodavatele spojené s plněním veřejné zakázky. </t>
  </si>
  <si>
    <t xml:space="preserve">3) Cena za dodání navazujících SW licencí (prodloužení stávajících 50 licencí) </t>
  </si>
  <si>
    <t>v EUR bez DPH při prodloužení stávajících 50 licencí</t>
  </si>
  <si>
    <t>* pro účely hodnocení nabídek bude pro přepočet na celkovou cenu v EUR použit devizový kurz ČNB ke dni zahájení poptávkového řízení, tj.                                                  1 EUR =</t>
  </si>
  <si>
    <t>*** objednatel si vyhrazuje právo tyto nadlimitní práce po poskytovateli nepožadovat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</si>
</sst>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_ ;\-#,##0.0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8"/>
      <name val="Arial"/>
      <family val="2"/>
    </font>
    <font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/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8" fillId="0" borderId="0" xfId="0" applyFont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9" fontId="2" fillId="3" borderId="3" xfId="0" applyNumberFormat="1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3" fontId="2" fillId="3" borderId="7" xfId="0" applyNumberFormat="1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4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" fontId="7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Protection="1">
      <protection/>
    </xf>
    <xf numFmtId="0" fontId="6" fillId="0" borderId="0" xfId="0" applyFont="1" applyProtection="1"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3" borderId="13" xfId="0" applyFont="1" applyFill="1" applyBorder="1" applyAlignment="1" applyProtection="1">
      <alignment horizontal="right" vertical="center" wrapText="1"/>
      <protection/>
    </xf>
    <xf numFmtId="0" fontId="9" fillId="3" borderId="14" xfId="0" applyFont="1" applyFill="1" applyBorder="1" applyAlignment="1" applyProtection="1">
      <alignment horizontal="right" vertical="center" wrapText="1"/>
      <protection/>
    </xf>
    <xf numFmtId="0" fontId="9" fillId="3" borderId="15" xfId="0" applyFont="1" applyFill="1" applyBorder="1" applyAlignment="1" applyProtection="1">
      <alignment horizontal="right" vertical="center" wrapText="1"/>
      <protection/>
    </xf>
    <xf numFmtId="4" fontId="9" fillId="4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164" fontId="10" fillId="0" borderId="17" xfId="2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2" borderId="0" xfId="0" applyNumberFormat="1" applyFont="1" applyFill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="85" zoomScaleNormal="85" workbookViewId="0" topLeftCell="A1">
      <selection activeCell="L1" sqref="L1"/>
    </sheetView>
  </sheetViews>
  <sheetFormatPr defaultColWidth="9.140625" defaultRowHeight="15"/>
  <cols>
    <col min="1" max="1" width="15.421875" style="5" customWidth="1"/>
    <col min="2" max="2" width="25.7109375" style="5" customWidth="1"/>
    <col min="3" max="3" width="40.7109375" style="5" customWidth="1"/>
    <col min="4" max="4" width="25.7109375" style="5" customWidth="1"/>
    <col min="5" max="5" width="49.140625" style="5" customWidth="1"/>
    <col min="6" max="6" width="32.8515625" style="5" customWidth="1"/>
    <col min="7" max="16384" width="9.140625" style="5" customWidth="1"/>
  </cols>
  <sheetData>
    <row r="1" ht="25.5" customHeight="1">
      <c r="F1" s="6" t="s">
        <v>9</v>
      </c>
    </row>
    <row r="2" spans="1:6" ht="30.75" customHeight="1">
      <c r="A2" s="7" t="s">
        <v>10</v>
      </c>
      <c r="B2" s="7"/>
      <c r="C2" s="7"/>
      <c r="D2" s="7"/>
      <c r="E2" s="7"/>
      <c r="F2" s="7"/>
    </row>
    <row r="3" spans="1:6" ht="45.75" customHeight="1">
      <c r="A3" s="8" t="s">
        <v>25</v>
      </c>
      <c r="B3" s="9"/>
      <c r="C3" s="9"/>
      <c r="D3" s="9"/>
      <c r="E3" s="9"/>
      <c r="F3" s="9"/>
    </row>
    <row r="4" spans="1:6" ht="22.5" customHeight="1" thickBot="1">
      <c r="A4" s="10" t="s">
        <v>24</v>
      </c>
      <c r="B4" s="11"/>
      <c r="C4" s="11"/>
      <c r="D4" s="11"/>
      <c r="E4" s="11"/>
      <c r="F4" s="11"/>
    </row>
    <row r="5" spans="1:6" ht="30" customHeight="1">
      <c r="A5" s="12" t="s">
        <v>0</v>
      </c>
      <c r="B5" s="13" t="s">
        <v>1</v>
      </c>
      <c r="C5" s="14"/>
      <c r="D5" s="15" t="s">
        <v>3</v>
      </c>
      <c r="E5" s="16" t="s">
        <v>23</v>
      </c>
      <c r="F5" s="17" t="s">
        <v>2</v>
      </c>
    </row>
    <row r="6" spans="1:6" ht="30" customHeight="1" thickBot="1">
      <c r="A6" s="18"/>
      <c r="B6" s="19"/>
      <c r="C6" s="20"/>
      <c r="D6" s="21" t="s">
        <v>11</v>
      </c>
      <c r="E6" s="22"/>
      <c r="F6" s="23" t="s">
        <v>11</v>
      </c>
    </row>
    <row r="7" spans="1:6" ht="24.95" customHeight="1">
      <c r="A7" s="24">
        <v>1</v>
      </c>
      <c r="B7" s="25" t="s">
        <v>4</v>
      </c>
      <c r="C7" s="25"/>
      <c r="D7" s="3"/>
      <c r="E7" s="26">
        <v>4</v>
      </c>
      <c r="F7" s="27">
        <f>D7*E7</f>
        <v>0</v>
      </c>
    </row>
    <row r="8" spans="1:6" ht="24.95" customHeight="1">
      <c r="A8" s="28"/>
      <c r="B8" s="28"/>
      <c r="C8" s="28"/>
      <c r="D8" s="28"/>
      <c r="E8" s="29" t="s">
        <v>13</v>
      </c>
      <c r="F8" s="30">
        <f>F7</f>
        <v>0</v>
      </c>
    </row>
    <row r="9" spans="1:6" ht="23.25" customHeight="1">
      <c r="A9" s="28"/>
      <c r="B9" s="28"/>
      <c r="C9" s="28"/>
      <c r="D9" s="28"/>
      <c r="E9" s="31"/>
      <c r="F9" s="32"/>
    </row>
    <row r="10" spans="1:6" ht="23.25" customHeight="1" thickBot="1">
      <c r="A10" s="10" t="s">
        <v>21</v>
      </c>
      <c r="B10" s="11"/>
      <c r="C10" s="11"/>
      <c r="D10" s="11"/>
      <c r="E10" s="11"/>
      <c r="F10" s="11"/>
    </row>
    <row r="11" spans="1:6" ht="30" customHeight="1">
      <c r="A11" s="12" t="s">
        <v>0</v>
      </c>
      <c r="B11" s="13" t="s">
        <v>1</v>
      </c>
      <c r="C11" s="14"/>
      <c r="D11" s="15" t="s">
        <v>18</v>
      </c>
      <c r="E11" s="16" t="s">
        <v>19</v>
      </c>
      <c r="F11" s="17" t="s">
        <v>2</v>
      </c>
    </row>
    <row r="12" spans="1:6" ht="30" customHeight="1" thickBot="1">
      <c r="A12" s="18"/>
      <c r="B12" s="19"/>
      <c r="C12" s="20"/>
      <c r="D12" s="21" t="s">
        <v>11</v>
      </c>
      <c r="E12" s="22"/>
      <c r="F12" s="23" t="s">
        <v>11</v>
      </c>
    </row>
    <row r="13" spans="1:6" ht="24.95" customHeight="1">
      <c r="A13" s="24">
        <v>1</v>
      </c>
      <c r="B13" s="25" t="s">
        <v>4</v>
      </c>
      <c r="C13" s="25"/>
      <c r="D13" s="3"/>
      <c r="E13" s="26">
        <v>32</v>
      </c>
      <c r="F13" s="27">
        <f>D13*E13</f>
        <v>0</v>
      </c>
    </row>
    <row r="14" spans="1:6" ht="24.95" customHeight="1">
      <c r="A14" s="28"/>
      <c r="B14" s="28"/>
      <c r="C14" s="28"/>
      <c r="D14" s="28"/>
      <c r="E14" s="29" t="s">
        <v>13</v>
      </c>
      <c r="F14" s="30">
        <f>F13</f>
        <v>0</v>
      </c>
    </row>
    <row r="15" spans="1:6" ht="15.75">
      <c r="A15" s="28"/>
      <c r="B15" s="28"/>
      <c r="C15" s="28"/>
      <c r="D15" s="28"/>
      <c r="E15" s="31"/>
      <c r="F15" s="33"/>
    </row>
    <row r="16" spans="1:6" ht="16.5" thickBot="1">
      <c r="A16" s="34" t="s">
        <v>27</v>
      </c>
      <c r="B16" s="35"/>
      <c r="C16" s="28"/>
      <c r="D16" s="28"/>
      <c r="E16" s="28"/>
      <c r="F16" s="28"/>
    </row>
    <row r="17" spans="1:6" ht="30" customHeight="1">
      <c r="A17" s="12" t="s">
        <v>0</v>
      </c>
      <c r="B17" s="13" t="s">
        <v>1</v>
      </c>
      <c r="C17" s="14"/>
      <c r="D17" s="15" t="s">
        <v>12</v>
      </c>
      <c r="E17" s="16" t="s">
        <v>23</v>
      </c>
      <c r="F17" s="17" t="s">
        <v>2</v>
      </c>
    </row>
    <row r="18" spans="1:6" ht="50.1" customHeight="1" thickBot="1">
      <c r="A18" s="18"/>
      <c r="B18" s="19"/>
      <c r="C18" s="20"/>
      <c r="D18" s="21" t="s">
        <v>20</v>
      </c>
      <c r="E18" s="22"/>
      <c r="F18" s="23" t="s">
        <v>28</v>
      </c>
    </row>
    <row r="19" spans="1:6" ht="24.95" customHeight="1">
      <c r="A19" s="24">
        <v>1</v>
      </c>
      <c r="B19" s="25" t="s">
        <v>8</v>
      </c>
      <c r="C19" s="25"/>
      <c r="D19" s="3"/>
      <c r="E19" s="26">
        <v>4</v>
      </c>
      <c r="F19" s="27">
        <f>D19*E19*50</f>
        <v>0</v>
      </c>
    </row>
    <row r="20" spans="1:6" ht="24.95" customHeight="1">
      <c r="A20" s="36"/>
      <c r="B20" s="37"/>
      <c r="C20" s="37"/>
      <c r="D20" s="1"/>
      <c r="E20" s="2" t="s">
        <v>16</v>
      </c>
      <c r="F20" s="38">
        <f>F19</f>
        <v>0</v>
      </c>
    </row>
    <row r="21" spans="1:6" ht="24.95" customHeight="1">
      <c r="A21" s="36"/>
      <c r="B21" s="37"/>
      <c r="C21" s="37"/>
      <c r="D21" s="1"/>
      <c r="E21" s="29" t="s">
        <v>13</v>
      </c>
      <c r="F21" s="39">
        <f>F19*F35</f>
        <v>0</v>
      </c>
    </row>
    <row r="22" spans="1:6" ht="15.75">
      <c r="A22" s="36"/>
      <c r="B22" s="37"/>
      <c r="C22" s="37"/>
      <c r="D22" s="1"/>
      <c r="E22" s="31"/>
      <c r="F22" s="40"/>
    </row>
    <row r="23" spans="1:6" ht="16.5" thickBot="1">
      <c r="A23" s="34" t="s">
        <v>15</v>
      </c>
      <c r="B23" s="28"/>
      <c r="C23" s="28"/>
      <c r="D23" s="28"/>
      <c r="E23" s="28"/>
      <c r="F23" s="28"/>
    </row>
    <row r="24" spans="1:6" s="41" customFormat="1" ht="30" customHeight="1">
      <c r="A24" s="12" t="s">
        <v>0</v>
      </c>
      <c r="B24" s="13" t="s">
        <v>1</v>
      </c>
      <c r="C24" s="14"/>
      <c r="D24" s="15" t="s">
        <v>12</v>
      </c>
      <c r="E24" s="16" t="s">
        <v>22</v>
      </c>
      <c r="F24" s="17" t="s">
        <v>2</v>
      </c>
    </row>
    <row r="25" spans="1:6" ht="50.1" customHeight="1" thickBot="1">
      <c r="A25" s="18"/>
      <c r="B25" s="19"/>
      <c r="C25" s="20"/>
      <c r="D25" s="21" t="s">
        <v>20</v>
      </c>
      <c r="E25" s="22"/>
      <c r="F25" s="23" t="s">
        <v>17</v>
      </c>
    </row>
    <row r="26" spans="1:6" ht="24.95" customHeight="1">
      <c r="A26" s="24">
        <v>1</v>
      </c>
      <c r="B26" s="25" t="s">
        <v>5</v>
      </c>
      <c r="C26" s="25"/>
      <c r="D26" s="55"/>
      <c r="E26" s="26">
        <v>1</v>
      </c>
      <c r="F26" s="27">
        <f>D26*E26*50</f>
        <v>0</v>
      </c>
    </row>
    <row r="27" spans="1:6" ht="30" customHeight="1">
      <c r="A27" s="42">
        <v>2</v>
      </c>
      <c r="B27" s="43" t="s">
        <v>6</v>
      </c>
      <c r="C27" s="43"/>
      <c r="D27" s="4"/>
      <c r="E27" s="44">
        <v>3</v>
      </c>
      <c r="F27" s="38">
        <f>D27*E27*50</f>
        <v>0</v>
      </c>
    </row>
    <row r="28" spans="1:6" ht="24.95" customHeight="1">
      <c r="A28" s="36"/>
      <c r="B28" s="37"/>
      <c r="C28" s="37"/>
      <c r="D28" s="1"/>
      <c r="E28" s="2" t="s">
        <v>16</v>
      </c>
      <c r="F28" s="38">
        <f>F26+F27</f>
        <v>0</v>
      </c>
    </row>
    <row r="29" spans="1:6" ht="24.95" customHeight="1">
      <c r="A29" s="36"/>
      <c r="B29" s="37"/>
      <c r="C29" s="37"/>
      <c r="D29" s="1"/>
      <c r="E29" s="29" t="s">
        <v>13</v>
      </c>
      <c r="F29" s="39">
        <f>F28*F35</f>
        <v>0</v>
      </c>
    </row>
    <row r="30" spans="1:6" ht="15.75" customHeight="1" thickBot="1">
      <c r="A30" s="36"/>
      <c r="B30" s="37"/>
      <c r="C30" s="37"/>
      <c r="D30" s="1"/>
      <c r="E30" s="45"/>
      <c r="F30" s="46"/>
    </row>
    <row r="31" spans="1:6" ht="30.75" customHeight="1" thickBot="1" thickTop="1">
      <c r="A31" s="47" t="s">
        <v>14</v>
      </c>
      <c r="B31" s="48"/>
      <c r="C31" s="48"/>
      <c r="D31" s="48"/>
      <c r="E31" s="49"/>
      <c r="F31" s="50">
        <f>F7+F14+F21+F29</f>
        <v>0</v>
      </c>
    </row>
    <row r="32" ht="15.75" thickTop="1"/>
    <row r="33" spans="1:6" ht="39.75" customHeight="1">
      <c r="A33" s="51" t="s">
        <v>26</v>
      </c>
      <c r="B33" s="51"/>
      <c r="C33" s="51"/>
      <c r="D33" s="51"/>
      <c r="E33" s="51"/>
      <c r="F33" s="51"/>
    </row>
    <row r="34" ht="15.75" thickBot="1"/>
    <row r="35" spans="1:6" ht="22.5" customHeight="1" thickBot="1">
      <c r="A35" s="52" t="s">
        <v>29</v>
      </c>
      <c r="B35" s="52"/>
      <c r="C35" s="52"/>
      <c r="D35" s="52"/>
      <c r="E35" s="52"/>
      <c r="F35" s="53">
        <v>23.745</v>
      </c>
    </row>
    <row r="36" ht="22.5" customHeight="1">
      <c r="A36" s="54" t="s">
        <v>7</v>
      </c>
    </row>
    <row r="37" ht="23.25" customHeight="1">
      <c r="A37" s="54" t="s">
        <v>30</v>
      </c>
    </row>
  </sheetData>
  <sheetProtection algorithmName="SHA-512" hashValue="ncI4DZMw0rUxz2UBpeU28YS1eFzF3oAN0vdG2/qeauDBnxXY77iEYdDvBIc5NSvfk78PJo0AUHyitRFiCIv5JA==" saltValue="DSmUiIQ/nKtscMBNxUwBRg==" spinCount="100000" sheet="1" objects="1" scenarios="1"/>
  <mergeCells count="24">
    <mergeCell ref="E24:E25"/>
    <mergeCell ref="B26:C26"/>
    <mergeCell ref="B27:C27"/>
    <mergeCell ref="A33:F33"/>
    <mergeCell ref="A35:E35"/>
    <mergeCell ref="A31:E31"/>
    <mergeCell ref="A24:A25"/>
    <mergeCell ref="B24:C25"/>
    <mergeCell ref="A2:F2"/>
    <mergeCell ref="A3:F3"/>
    <mergeCell ref="A4:F4"/>
    <mergeCell ref="A5:A6"/>
    <mergeCell ref="B5:C6"/>
    <mergeCell ref="E5:E6"/>
    <mergeCell ref="A17:A18"/>
    <mergeCell ref="B17:C18"/>
    <mergeCell ref="E17:E18"/>
    <mergeCell ref="B19:C19"/>
    <mergeCell ref="B7:C7"/>
    <mergeCell ref="A10:F10"/>
    <mergeCell ref="A11:A12"/>
    <mergeCell ref="B11:C12"/>
    <mergeCell ref="E11:E12"/>
    <mergeCell ref="B13:C13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Oramus Jakub</dc:creator>
  <cp:keywords/>
  <dc:description/>
  <cp:lastModifiedBy>Furch Dalibor</cp:lastModifiedBy>
  <cp:lastPrinted>2023-05-30T11:45:42Z</cp:lastPrinted>
  <dcterms:created xsi:type="dcterms:W3CDTF">2023-04-18T08:11:42Z</dcterms:created>
  <dcterms:modified xsi:type="dcterms:W3CDTF">2023-06-21T13:01:15Z</dcterms:modified>
  <cp:category/>
  <cp:version/>
  <cp:contentType/>
  <cp:contentStatus/>
</cp:coreProperties>
</file>