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4100" activeTab="0"/>
  </bookViews>
  <sheets>
    <sheet name="List1" sheetId="1" r:id="rId1"/>
  </sheets>
  <definedNames/>
  <calcPr calcId="162913"/>
</workbook>
</file>

<file path=xl/sharedStrings.xml><?xml version="1.0" encoding="utf-8"?>
<sst xmlns="http://schemas.openxmlformats.org/spreadsheetml/2006/main" count="105" uniqueCount="69">
  <si>
    <t>Položka</t>
  </si>
  <si>
    <t>kpl.</t>
  </si>
  <si>
    <t>ks</t>
  </si>
  <si>
    <t xml:space="preserve">Funkční zkoušky systému  </t>
  </si>
  <si>
    <t>Měrná jednotka</t>
  </si>
  <si>
    <t>Jednotková cena za měrnou jednotku</t>
  </si>
  <si>
    <t>Cena v Kč bez DPH</t>
  </si>
  <si>
    <t>hod.</t>
  </si>
  <si>
    <t>výjezd</t>
  </si>
  <si>
    <t>CENOVÁ TABULKA</t>
  </si>
  <si>
    <t>Příloha č. 2 poptávky</t>
  </si>
  <si>
    <t>Cenová tabulka - ceny v Kč bez DPH</t>
  </si>
  <si>
    <t xml:space="preserve">Počet </t>
  </si>
  <si>
    <t>**)Adresný optický automatický hlásič</t>
  </si>
  <si>
    <t>Práce v pracovní dny  (Po - Pá 6:00 - 18:00 hod.) - mimozáruční opravy****</t>
  </si>
  <si>
    <t>Práce v pracovní dny  (Po - Pá 18:00 do 6:00 hod.) - mimozáruční opravy****</t>
  </si>
  <si>
    <t>Práce v sobotu, neděli a ve svátek -                       mimozáruční opravy****</t>
  </si>
  <si>
    <t>Výjezd k provedení mimozáruční opravy ****</t>
  </si>
  <si>
    <t>Celková cena za předpokládený počet měrných jednotek v Kč bez DPH</t>
  </si>
  <si>
    <t>půlroční zkouška</t>
  </si>
  <si>
    <t>roční kontrola</t>
  </si>
  <si>
    <t xml:space="preserve">*****) Cena je včetně dopravy a času stráveného na cestě. </t>
  </si>
  <si>
    <t xml:space="preserve">**)Adresný tepelný automatický hlásič    </t>
  </si>
  <si>
    <t>Výměna systému EPS v budově ČNB Brno</t>
  </si>
  <si>
    <t xml:space="preserve">Modul pro řízení sirén                              </t>
  </si>
  <si>
    <t>Pomocný napájecí zdroj  RE0092 STX 2403 (přídržný magnet 24V)</t>
  </si>
  <si>
    <t>Ústředna EPS - prodloužení kabeláže o cca 4 bm + včetně potřebného materiálu</t>
  </si>
  <si>
    <t xml:space="preserve">Kompletní montáž systému EPS včetně případné kabeláže nebo instalačích prvků pro dopojení systému EPS v rámci zadávací dokumentace </t>
  </si>
  <si>
    <t>***)Zaškolení obsluhy - bude provedeno v prostorách ČNB Brno</t>
  </si>
  <si>
    <t>Doklad o kontrole provozuschopnosti EPS včetně el. revizní zprávy</t>
  </si>
  <si>
    <t>Drobné stavební zapravení a lokální vámalba</t>
  </si>
  <si>
    <t>**)Tlačítkový hlásič adresný</t>
  </si>
  <si>
    <t>**)Siréna vnitřní</t>
  </si>
  <si>
    <t>Demontáž stávajících přídržných magnetů včetně kabeláže a ukončení v nejbližším přípojním bodě - dveře na plášti do ulice Sukova</t>
  </si>
  <si>
    <t>Pomocný napájecí zdroj  ALI 1320 (I/O moduly), včetně plechového boxu</t>
  </si>
  <si>
    <t xml:space="preserve">Jednokanálová vstup/výstupní jednotka, včetně kovového krytu  </t>
  </si>
  <si>
    <t>Pomocný napájecí zdroj  RE0092 (sirény),včetně plechového boxu</t>
  </si>
  <si>
    <t>Pomocný napájecí zdroj  STX 2405-E (světlíky), včetně plechového boxu</t>
  </si>
  <si>
    <t>Dodávka akumulátorů (12V/7Ah), pomocný zdoj, včetně plechového boxu</t>
  </si>
  <si>
    <t>Dodávka akumulátorů (12V/2,2Ah), pomocný zdroj I/O, včetně plechového boxu</t>
  </si>
  <si>
    <t>Dodávka akumulátorů (12V/40Ah), sirény, včetně plechového boxu</t>
  </si>
  <si>
    <t xml:space="preserve">Přídržné magnety pro dveře 24V    </t>
  </si>
  <si>
    <t>Lešení, demontáž, montáž, manipulace</t>
  </si>
  <si>
    <t>Projektová dokumentace  2 x paré v papírové podobě a flasch disk s el. verzí dolumentace ve formátu DWG a Word, otevřená verze včetně licence</t>
  </si>
  <si>
    <t>Půlroční zkouška činnosti samočinných hlásičů a zařízení, které EPS ovládá při provozu dle vyhlášky č. 246/2001 Sb. ve znění pozdějších předpisů*****</t>
  </si>
  <si>
    <t>Roční kontrola provozuschopnosti a el. revize EPS dle vyhlášky č. 246/2001 Sb. ve znění pozdějších předpisů *****</t>
  </si>
  <si>
    <t>Předpokládaný počet měrných jednotek po dobu záruky                                 (tj.  za 60 měsíců)</t>
  </si>
  <si>
    <t>měsíční</t>
  </si>
  <si>
    <t>Celková cena za činnosti dle vyhlášky č. 246/2001 Sb. ve znění pozdějších předpisů za mimozáruční opravy v Kč bez DPH</t>
  </si>
  <si>
    <t xml:space="preserve">Vícekanálová vstup/výstupní jednotka, včetně kovového krytu </t>
  </si>
  <si>
    <t>*) Dodávka ústředny EPS včetně rozšiřujících karet a modulů a všech potřebných výstupních modulů dle tech. zadání</t>
  </si>
  <si>
    <t>Měsíční kontrola provozuschopnosti EPS dle vyhlášky č. 246/2001 Sb. ve znění pozdějších předpisů ****/*****</t>
  </si>
  <si>
    <t>Zajištění a odpojení el. energie distributorem sítě z důvodu výměny čidla v prostoru trafostanice</t>
  </si>
  <si>
    <t>Signalizační zařízení (světelné semafory)</t>
  </si>
  <si>
    <t>Doprava, parkování, režijní náklady, přesun hmot, koordinace</t>
  </si>
  <si>
    <t>*) Dodávka externích zobrazovacích panelů  EPS včetně všech komponentů</t>
  </si>
  <si>
    <t>*) Do dodávky ústředny, externích zobrazovacích panelů a systému pro monitorování objektu je zahrnuta veškerá výbava potřebná pro provoz. Pokud pro požadovanou funkčnost systému jako celku bude dodáno další zařízení, jeho cena bude zahrnuta do ceny za dodávku ústředny, zobrazovacího panelu nebo monitorování objektu.</t>
  </si>
  <si>
    <t>Dodávka akumulátorů pro ustřednu EPS a externí zobrazovací panely</t>
  </si>
  <si>
    <t xml:space="preserve">*) Dodávka systému pro monitorování objektu s grafickou nástavbou, viz zadávací dokumentace v provedení ALLin ONE </t>
  </si>
  <si>
    <t>****) Předpokládané množství hodin, úkonů nebo výjezdů je stanoveno po dobu záruky a je uvedeno pouze za účelem porovnání nabídek. Zadavatel si vyhrazuje právo uvedené množství čerpat dle svých reálných potřeb, tj. přečerpat, nedočerpat či vůbec nečerpat; skutečný počet se tak může od předpokládaného počtu lišit.</t>
  </si>
  <si>
    <t>Poznámka: Dodavatel vyplní pouze žlutě podbarvená pole. Ceny uvádí dodavatel s přesností na dvě desetinná místa.</t>
  </si>
  <si>
    <t>**) Do dodávky hlásičů a tlačítek jsou zahrnuty patice a veškerý další potřebný instalační materiál hlásičů.</t>
  </si>
  <si>
    <t>***) Zaškolení obsluhy - cena je včetně dopravy a času stráveného na cestě.</t>
  </si>
  <si>
    <r>
      <t>Celková nabídková cena v Kč bez DPH</t>
    </r>
    <r>
      <rPr>
        <sz val="16"/>
        <color theme="1"/>
        <rFont val="Times New Roman"/>
        <family val="1"/>
      </rPr>
      <t xml:space="preserve"> </t>
    </r>
  </si>
  <si>
    <t>Demontáž stávajícího systému EPS, analogové ústředny EPS Aritech FP2864, externích zobrazovacích panelů Aritech FR 2064 - 2x, všech adresných automatických hlásičů, tlačítek, sirén, pomocných napájecích zdrojů, izolátorů, magnetických přidržovačů, V/V jednotek a dalších komponentů, které jsou součástí systému EPS, viz zadávací dokumentace</t>
  </si>
  <si>
    <t>Naprogramování systému EPS (SW práce a oživení), včetně nastavení komunikace (centrála + 3 uživatelé v síti ČNB) a dále spojení s PZTS, včetně licence</t>
  </si>
  <si>
    <t>školení</t>
  </si>
  <si>
    <r>
      <t>Cena díla celkem</t>
    </r>
    <r>
      <rPr>
        <b/>
        <sz val="12"/>
        <color rgb="FFFF0000"/>
        <rFont val="Times New Roman"/>
        <family val="1"/>
      </rPr>
      <t xml:space="preserve"> </t>
    </r>
    <r>
      <rPr>
        <b/>
        <sz val="12"/>
        <rFont val="Times New Roman"/>
        <family val="1"/>
      </rPr>
      <t>v Kč bez DPH</t>
    </r>
  </si>
  <si>
    <t>***) Opakované zaškolení obsluhy (max. 5 osob) - bude provedeno v prostorách ČNB Brno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</si>
</sst>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quot; Kč&quot;_-;\-* #,##0.00&quot; Kč&quot;_-;_-* \-??&quot; Kč&quot;_-;_-@_-"/>
  </numFmts>
  <fonts count="18">
    <font>
      <sz val="11"/>
      <color theme="1"/>
      <name val="Calibri"/>
      <family val="2"/>
      <scheme val="minor"/>
    </font>
    <font>
      <sz val="10"/>
      <name val="Arial"/>
      <family val="2"/>
    </font>
    <font>
      <sz val="12"/>
      <name val="formata"/>
      <family val="2"/>
    </font>
    <font>
      <sz val="9"/>
      <name val="Times New Roman"/>
      <family val="1"/>
    </font>
    <font>
      <b/>
      <sz val="9"/>
      <name val="Times New Roman"/>
      <family val="1"/>
    </font>
    <font>
      <sz val="14"/>
      <color theme="1"/>
      <name val="Calibri"/>
      <family val="2"/>
      <scheme val="minor"/>
    </font>
    <font>
      <b/>
      <sz val="20"/>
      <color theme="1"/>
      <name val="Calibri"/>
      <family val="2"/>
      <scheme val="minor"/>
    </font>
    <font>
      <sz val="10"/>
      <color theme="1"/>
      <name val="Times New Roman"/>
      <family val="1"/>
    </font>
    <font>
      <sz val="11"/>
      <color theme="1"/>
      <name val="Times New Roman"/>
      <family val="1"/>
    </font>
    <font>
      <sz val="12"/>
      <color theme="1"/>
      <name val="Times New Roman"/>
      <family val="1"/>
    </font>
    <font>
      <sz val="10"/>
      <name val="Times New Roman"/>
      <family val="1"/>
    </font>
    <font>
      <b/>
      <sz val="10"/>
      <color theme="1"/>
      <name val="Times New Roman"/>
      <family val="1"/>
    </font>
    <font>
      <b/>
      <sz val="11"/>
      <name val="Times New Roman"/>
      <family val="1"/>
    </font>
    <font>
      <b/>
      <sz val="12"/>
      <name val="Times New Roman"/>
      <family val="1"/>
    </font>
    <font>
      <b/>
      <sz val="18"/>
      <color theme="1"/>
      <name val="Calibri"/>
      <family val="2"/>
      <scheme val="minor"/>
    </font>
    <font>
      <b/>
      <sz val="16"/>
      <color theme="1"/>
      <name val="Times New Roman"/>
      <family val="1"/>
    </font>
    <font>
      <sz val="16"/>
      <color theme="1"/>
      <name val="Times New Roman"/>
      <family val="1"/>
    </font>
    <font>
      <b/>
      <sz val="12"/>
      <color rgb="FFFF0000"/>
      <name val="Times New Roman"/>
      <family val="1"/>
    </font>
  </fonts>
  <fills count="5">
    <fill>
      <patternFill/>
    </fill>
    <fill>
      <patternFill patternType="gray125"/>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29">
    <border>
      <left/>
      <right/>
      <top/>
      <bottom/>
      <diagonal/>
    </border>
    <border>
      <left style="medium"/>
      <right style="thin"/>
      <top style="medium"/>
      <bottom style="thin"/>
    </border>
    <border>
      <left/>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thin"/>
      <top style="thin"/>
      <bottom style="thin"/>
    </border>
    <border>
      <left style="thin"/>
      <right/>
      <top style="thin"/>
      <bottom style="thin"/>
    </border>
    <border>
      <left style="medium"/>
      <right style="thin"/>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style="thin"/>
      <right style="thin"/>
      <top/>
      <bottom style="thin"/>
    </border>
    <border>
      <left style="thin"/>
      <right/>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thin"/>
      <top/>
      <bottom style="thin"/>
    </border>
    <border>
      <left style="medium"/>
      <right style="thin"/>
      <top style="thin"/>
      <bottom style="thin"/>
    </border>
    <border>
      <left style="medium"/>
      <right style="medium"/>
      <top style="medium"/>
      <bottom style="medium"/>
    </border>
    <border>
      <left/>
      <right style="thin"/>
      <top/>
      <bottom style="thin"/>
    </border>
    <border>
      <left style="thin"/>
      <right style="medium"/>
      <top/>
      <bottom style="thin"/>
    </border>
    <border>
      <left/>
      <right style="thin"/>
      <top style="thin"/>
      <bottom style="thin"/>
    </border>
    <border>
      <left style="thin"/>
      <right style="medium"/>
      <top style="thin"/>
      <bottom style="thin"/>
    </border>
    <border>
      <left style="thin"/>
      <right style="medium"/>
      <top style="medium"/>
      <bottom style="medium"/>
    </border>
    <border>
      <left style="medium"/>
      <right/>
      <top style="medium"/>
      <bottom style="medium"/>
    </border>
    <border>
      <left/>
      <right/>
      <top style="medium"/>
      <bottom style="medium"/>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69">
    <xf numFmtId="0" fontId="0" fillId="0" borderId="0" xfId="0"/>
    <xf numFmtId="0" fontId="0" fillId="0" borderId="0" xfId="0" applyProtection="1">
      <protection/>
    </xf>
    <xf numFmtId="0" fontId="4" fillId="0" borderId="0" xfId="20" applyFont="1" applyBorder="1" applyAlignment="1" applyProtection="1">
      <alignment horizontal="left" vertical="top" wrapText="1"/>
      <protection/>
    </xf>
    <xf numFmtId="0" fontId="3" fillId="0" borderId="0" xfId="20" applyFont="1" applyBorder="1" applyAlignment="1" applyProtection="1">
      <alignment horizontal="center" vertical="top" wrapText="1"/>
      <protection/>
    </xf>
    <xf numFmtId="164" fontId="3" fillId="0" borderId="0" xfId="20" applyNumberFormat="1" applyFont="1" applyBorder="1" applyAlignment="1" applyProtection="1">
      <alignment horizontal="center" vertical="top" wrapText="1"/>
      <protection/>
    </xf>
    <xf numFmtId="0" fontId="4" fillId="0" borderId="1" xfId="20" applyFont="1" applyBorder="1" applyAlignment="1" applyProtection="1">
      <alignment horizontal="center" vertical="top" wrapText="1"/>
      <protection/>
    </xf>
    <xf numFmtId="0" fontId="4" fillId="0" borderId="2" xfId="20" applyFont="1" applyBorder="1" applyAlignment="1" applyProtection="1">
      <alignment horizontal="left" vertical="top" wrapText="1"/>
      <protection/>
    </xf>
    <xf numFmtId="0" fontId="3" fillId="0" borderId="3" xfId="20" applyFont="1" applyBorder="1" applyAlignment="1" applyProtection="1">
      <alignment horizontal="center" vertical="top" wrapText="1"/>
      <protection/>
    </xf>
    <xf numFmtId="0" fontId="3" fillId="0" borderId="4" xfId="20" applyFont="1" applyBorder="1" applyAlignment="1" applyProtection="1">
      <alignment horizontal="center" vertical="top" wrapText="1"/>
      <protection/>
    </xf>
    <xf numFmtId="164" fontId="3" fillId="0" borderId="5" xfId="20" applyNumberFormat="1" applyFont="1" applyBorder="1" applyAlignment="1" applyProtection="1">
      <alignment horizontal="center" vertical="top" wrapText="1"/>
      <protection/>
    </xf>
    <xf numFmtId="0" fontId="8" fillId="0" borderId="0" xfId="0" applyFont="1" applyProtection="1">
      <protection/>
    </xf>
    <xf numFmtId="0" fontId="9" fillId="0" borderId="0" xfId="0" applyFont="1" applyProtection="1">
      <protection/>
    </xf>
    <xf numFmtId="0" fontId="9" fillId="0" borderId="0" xfId="0" applyFont="1" applyAlignment="1" applyProtection="1">
      <alignment/>
      <protection/>
    </xf>
    <xf numFmtId="0" fontId="9" fillId="0" borderId="0" xfId="0" applyFont="1" applyAlignment="1" applyProtection="1">
      <alignment horizontal="left" vertical="center"/>
      <protection/>
    </xf>
    <xf numFmtId="0" fontId="10" fillId="0" borderId="6" xfId="20" applyFont="1" applyBorder="1" applyAlignment="1" applyProtection="1">
      <alignment horizontal="center" wrapText="1"/>
      <protection/>
    </xf>
    <xf numFmtId="2" fontId="10" fillId="2" borderId="7" xfId="20" applyNumberFormat="1" applyFont="1" applyFill="1" applyBorder="1" applyAlignment="1" applyProtection="1">
      <alignment horizontal="center" wrapText="1"/>
      <protection locked="0"/>
    </xf>
    <xf numFmtId="0" fontId="10" fillId="3" borderId="6" xfId="0" applyFont="1" applyFill="1" applyBorder="1" applyAlignment="1" applyProtection="1">
      <alignment horizontal="center" wrapText="1"/>
      <protection/>
    </xf>
    <xf numFmtId="0" fontId="10" fillId="0" borderId="6" xfId="0" applyFont="1" applyFill="1" applyBorder="1" applyAlignment="1" applyProtection="1">
      <alignment horizontal="center" vertical="center" wrapText="1"/>
      <protection/>
    </xf>
    <xf numFmtId="0" fontId="7" fillId="0" borderId="6" xfId="0" applyFont="1" applyBorder="1" applyAlignment="1" applyProtection="1">
      <alignment horizontal="center" wrapText="1"/>
      <protection/>
    </xf>
    <xf numFmtId="0" fontId="4" fillId="0" borderId="8" xfId="20" applyFont="1" applyBorder="1" applyAlignment="1" applyProtection="1">
      <alignment horizontal="left" vertical="top" wrapText="1"/>
      <protection/>
    </xf>
    <xf numFmtId="0" fontId="4" fillId="0" borderId="9" xfId="20" applyFont="1" applyBorder="1" applyAlignment="1" applyProtection="1">
      <alignment horizontal="left" vertical="top" wrapText="1"/>
      <protection/>
    </xf>
    <xf numFmtId="0" fontId="3" fillId="0" borderId="10" xfId="20" applyFont="1" applyBorder="1" applyAlignment="1" applyProtection="1">
      <alignment horizontal="center" vertical="top" wrapText="1"/>
      <protection/>
    </xf>
    <xf numFmtId="0" fontId="3" fillId="0" borderId="11" xfId="20" applyFont="1" applyBorder="1" applyAlignment="1" applyProtection="1">
      <alignment horizontal="center" vertical="top" wrapText="1"/>
      <protection/>
    </xf>
    <xf numFmtId="164" fontId="3" fillId="0" borderId="12" xfId="20" applyNumberFormat="1" applyFont="1" applyBorder="1" applyAlignment="1" applyProtection="1">
      <alignment horizontal="center" vertical="top" wrapText="1"/>
      <protection/>
    </xf>
    <xf numFmtId="0" fontId="10" fillId="0" borderId="13" xfId="20" applyFont="1" applyBorder="1" applyAlignment="1" applyProtection="1">
      <alignment horizontal="center" wrapText="1"/>
      <protection/>
    </xf>
    <xf numFmtId="2" fontId="10" fillId="2" borderId="14" xfId="20" applyNumberFormat="1" applyFont="1" applyFill="1" applyBorder="1" applyAlignment="1" applyProtection="1">
      <alignment horizontal="center" wrapText="1"/>
      <protection locked="0"/>
    </xf>
    <xf numFmtId="0" fontId="11" fillId="4" borderId="15" xfId="0" applyFont="1" applyFill="1" applyBorder="1" applyAlignment="1" applyProtection="1">
      <alignment horizontal="center" vertical="center" wrapText="1"/>
      <protection/>
    </xf>
    <xf numFmtId="0" fontId="11" fillId="4" borderId="16" xfId="0" applyFont="1" applyFill="1" applyBorder="1" applyAlignment="1" applyProtection="1">
      <alignment horizontal="center" vertical="center" wrapText="1"/>
      <protection/>
    </xf>
    <xf numFmtId="0" fontId="11" fillId="4" borderId="17" xfId="0" applyFont="1" applyFill="1" applyBorder="1" applyAlignment="1" applyProtection="1">
      <alignment horizontal="center" vertical="center" wrapText="1"/>
      <protection/>
    </xf>
    <xf numFmtId="0" fontId="3" fillId="0" borderId="18" xfId="20" applyFont="1" applyBorder="1" applyAlignment="1" applyProtection="1">
      <alignment horizontal="left" vertical="center" wrapText="1"/>
      <protection/>
    </xf>
    <xf numFmtId="0" fontId="10" fillId="0" borderId="13" xfId="0" applyFont="1" applyFill="1" applyBorder="1" applyAlignment="1" applyProtection="1">
      <alignment horizontal="center" vertical="center" wrapText="1"/>
      <protection/>
    </xf>
    <xf numFmtId="0" fontId="10" fillId="3" borderId="13" xfId="0" applyFont="1" applyFill="1" applyBorder="1" applyAlignment="1" applyProtection="1">
      <alignment horizontal="center" wrapText="1"/>
      <protection/>
    </xf>
    <xf numFmtId="0" fontId="3" fillId="0" borderId="19" xfId="20" applyFont="1" applyBorder="1" applyAlignment="1" applyProtection="1">
      <alignment horizontal="left" vertical="center" wrapText="1"/>
      <protection/>
    </xf>
    <xf numFmtId="0" fontId="7" fillId="0" borderId="6" xfId="0" applyFont="1" applyBorder="1" applyAlignment="1" applyProtection="1">
      <alignment horizontal="center" vertical="center" wrapText="1"/>
      <protection/>
    </xf>
    <xf numFmtId="0" fontId="3" fillId="0" borderId="8" xfId="20" applyFont="1" applyBorder="1" applyAlignment="1" applyProtection="1">
      <alignment horizontal="left" vertical="center" wrapText="1"/>
      <protection/>
    </xf>
    <xf numFmtId="0" fontId="7" fillId="0" borderId="10" xfId="0" applyFont="1" applyBorder="1" applyAlignment="1" applyProtection="1">
      <alignment horizontal="center" vertical="center" wrapText="1"/>
      <protection/>
    </xf>
    <xf numFmtId="0" fontId="7" fillId="0" borderId="10" xfId="0" applyFont="1" applyBorder="1" applyAlignment="1" applyProtection="1">
      <alignment horizontal="center" wrapText="1"/>
      <protection/>
    </xf>
    <xf numFmtId="0" fontId="4" fillId="4" borderId="15" xfId="20" applyFont="1" applyFill="1" applyBorder="1" applyAlignment="1" applyProtection="1">
      <alignment horizontal="center" vertical="center" wrapText="1"/>
      <protection/>
    </xf>
    <xf numFmtId="0" fontId="4" fillId="4" borderId="20" xfId="20" applyFont="1" applyFill="1" applyBorder="1" applyAlignment="1" applyProtection="1">
      <alignment horizontal="center" vertical="center" wrapText="1"/>
      <protection/>
    </xf>
    <xf numFmtId="0" fontId="3" fillId="0" borderId="18" xfId="20" applyFont="1" applyBorder="1" applyAlignment="1" applyProtection="1">
      <alignment horizontal="left" vertical="top" wrapText="1"/>
      <protection/>
    </xf>
    <xf numFmtId="0" fontId="3" fillId="0" borderId="19" xfId="20" applyFont="1" applyFill="1" applyBorder="1" applyAlignment="1" applyProtection="1">
      <alignment horizontal="left" vertical="top" wrapText="1"/>
      <protection/>
    </xf>
    <xf numFmtId="0" fontId="0" fillId="0" borderId="0" xfId="0" applyProtection="1">
      <protection locked="0"/>
    </xf>
    <xf numFmtId="0" fontId="10" fillId="0" borderId="21" xfId="20" applyFont="1" applyBorder="1" applyAlignment="1" applyProtection="1">
      <alignment horizontal="center" wrapText="1"/>
      <protection/>
    </xf>
    <xf numFmtId="39" fontId="7" fillId="3" borderId="22" xfId="0" applyNumberFormat="1" applyFont="1" applyFill="1" applyBorder="1" applyAlignment="1" applyProtection="1">
      <alignment horizontal="center"/>
      <protection/>
    </xf>
    <xf numFmtId="0" fontId="10" fillId="0" borderId="23" xfId="20" applyFont="1" applyFill="1" applyBorder="1" applyAlignment="1" applyProtection="1">
      <alignment horizontal="center" wrapText="1"/>
      <protection/>
    </xf>
    <xf numFmtId="39" fontId="7" fillId="3" borderId="24" xfId="0" applyNumberFormat="1" applyFont="1" applyFill="1" applyBorder="1" applyAlignment="1" applyProtection="1">
      <alignment horizontal="center"/>
      <protection/>
    </xf>
    <xf numFmtId="0" fontId="10" fillId="0" borderId="23" xfId="20" applyFont="1" applyBorder="1" applyAlignment="1" applyProtection="1">
      <alignment horizontal="center" wrapText="1"/>
      <protection/>
    </xf>
    <xf numFmtId="39" fontId="7" fillId="3" borderId="25" xfId="0" applyNumberFormat="1" applyFont="1" applyFill="1" applyBorder="1" applyAlignment="1" applyProtection="1">
      <alignment horizontal="center" vertical="center"/>
      <protection/>
    </xf>
    <xf numFmtId="39" fontId="10" fillId="3" borderId="22" xfId="0" applyNumberFormat="1" applyFont="1" applyFill="1" applyBorder="1" applyAlignment="1" applyProtection="1">
      <alignment horizontal="center"/>
      <protection/>
    </xf>
    <xf numFmtId="39" fontId="15" fillId="3" borderId="20" xfId="0" applyNumberFormat="1" applyFont="1" applyFill="1" applyBorder="1" applyAlignment="1" applyProtection="1">
      <alignment horizontal="center" vertical="center"/>
      <protection/>
    </xf>
    <xf numFmtId="2" fontId="10" fillId="2" borderId="13" xfId="20" applyNumberFormat="1" applyFont="1" applyFill="1" applyBorder="1" applyAlignment="1" applyProtection="1">
      <alignment horizontal="center" wrapText="1"/>
      <protection locked="0"/>
    </xf>
    <xf numFmtId="2" fontId="10" fillId="2" borderId="6" xfId="20" applyNumberFormat="1" applyFont="1" applyFill="1" applyBorder="1" applyAlignment="1" applyProtection="1">
      <alignment horizontal="center" wrapText="1"/>
      <protection locked="0"/>
    </xf>
    <xf numFmtId="2" fontId="7" fillId="2" borderId="6" xfId="0" applyNumberFormat="1" applyFont="1" applyFill="1" applyBorder="1" applyAlignment="1" applyProtection="1">
      <alignment horizontal="center" wrapText="1"/>
      <protection locked="0"/>
    </xf>
    <xf numFmtId="2" fontId="7" fillId="2" borderId="10" xfId="0" applyNumberFormat="1" applyFont="1" applyFill="1" applyBorder="1" applyAlignment="1" applyProtection="1">
      <alignment horizontal="center" wrapText="1"/>
      <protection locked="0"/>
    </xf>
    <xf numFmtId="0" fontId="5" fillId="0" borderId="0" xfId="0" applyFont="1" applyAlignment="1" applyProtection="1">
      <alignment horizontal="right"/>
      <protection/>
    </xf>
    <xf numFmtId="0" fontId="9" fillId="0" borderId="0" xfId="0" applyFont="1" applyAlignment="1" applyProtection="1">
      <alignment horizontal="left"/>
      <protection/>
    </xf>
    <xf numFmtId="0" fontId="15" fillId="0" borderId="26" xfId="0" applyFont="1" applyBorder="1" applyAlignment="1" applyProtection="1">
      <alignment horizontal="left" vertical="center" wrapText="1"/>
      <protection/>
    </xf>
    <xf numFmtId="0" fontId="15" fillId="0" borderId="27" xfId="0" applyFont="1" applyBorder="1" applyAlignment="1" applyProtection="1">
      <alignment horizontal="left" vertical="center" wrapText="1"/>
      <protection/>
    </xf>
    <xf numFmtId="0" fontId="15" fillId="0" borderId="17" xfId="0" applyFont="1" applyBorder="1" applyAlignment="1" applyProtection="1">
      <alignment horizontal="left" vertical="center" wrapText="1"/>
      <protection/>
    </xf>
    <xf numFmtId="0" fontId="1" fillId="0" borderId="0" xfId="0" applyFont="1" applyAlignment="1" applyProtection="1">
      <alignment horizontal="left" vertical="center" wrapText="1"/>
      <protection/>
    </xf>
    <xf numFmtId="0" fontId="9" fillId="0" borderId="0" xfId="0" applyFont="1" applyAlignment="1" applyProtection="1">
      <alignment horizontal="left" vertical="center" wrapText="1"/>
      <protection/>
    </xf>
    <xf numFmtId="0" fontId="6"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12" fillId="0" borderId="26" xfId="20" applyFont="1" applyBorder="1" applyAlignment="1" applyProtection="1">
      <alignment horizontal="left" vertical="center" wrapText="1"/>
      <protection/>
    </xf>
    <xf numFmtId="0" fontId="12" fillId="0" borderId="27" xfId="20" applyFont="1" applyBorder="1" applyAlignment="1" applyProtection="1">
      <alignment horizontal="left" vertical="center" wrapText="1"/>
      <protection/>
    </xf>
    <xf numFmtId="0" fontId="12" fillId="0" borderId="28" xfId="20" applyFont="1" applyBorder="1" applyAlignment="1" applyProtection="1">
      <alignment horizontal="left" vertical="center" wrapText="1"/>
      <protection/>
    </xf>
    <xf numFmtId="0" fontId="13" fillId="0" borderId="26" xfId="20" applyFont="1" applyFill="1" applyBorder="1" applyAlignment="1" applyProtection="1">
      <alignment horizontal="left" vertical="center" wrapText="1"/>
      <protection/>
    </xf>
    <xf numFmtId="0" fontId="13" fillId="0" borderId="27" xfId="20" applyFont="1" applyFill="1" applyBorder="1" applyAlignment="1" applyProtection="1">
      <alignment horizontal="left" vertical="center" wrapText="1"/>
      <protection/>
    </xf>
    <xf numFmtId="0" fontId="13" fillId="0" borderId="28" xfId="20" applyFont="1" applyFill="1" applyBorder="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normální_MESA IIa-SO-03z Slabopr.."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tabSelected="1" workbookViewId="0" topLeftCell="A1">
      <selection activeCell="L1" sqref="L1"/>
    </sheetView>
  </sheetViews>
  <sheetFormatPr defaultColWidth="9.140625" defaultRowHeight="15"/>
  <cols>
    <col min="1" max="1" width="9.140625" style="1" customWidth="1"/>
    <col min="2" max="2" width="41.7109375" style="1" customWidth="1"/>
    <col min="3" max="3" width="17.7109375" style="1" customWidth="1"/>
    <col min="4" max="4" width="19.00390625" style="1" customWidth="1"/>
    <col min="5" max="5" width="21.57421875" style="1" customWidth="1"/>
    <col min="6" max="6" width="25.57421875" style="1" customWidth="1"/>
    <col min="7" max="16384" width="9.140625" style="1" customWidth="1"/>
  </cols>
  <sheetData>
    <row r="1" spans="2:12" ht="18.75">
      <c r="B1" s="54" t="s">
        <v>10</v>
      </c>
      <c r="C1" s="54"/>
      <c r="D1" s="54"/>
      <c r="E1" s="54"/>
      <c r="F1" s="54"/>
      <c r="L1" s="41"/>
    </row>
    <row r="2" spans="2:6" ht="28.5" customHeight="1">
      <c r="B2" s="61" t="s">
        <v>23</v>
      </c>
      <c r="C2" s="61"/>
      <c r="D2" s="61"/>
      <c r="E2" s="61"/>
      <c r="F2" s="61"/>
    </row>
    <row r="3" spans="2:6" ht="30" customHeight="1">
      <c r="B3" s="62" t="s">
        <v>9</v>
      </c>
      <c r="C3" s="62"/>
      <c r="D3" s="62"/>
      <c r="E3" s="62"/>
      <c r="F3" s="62"/>
    </row>
    <row r="4" spans="2:6" ht="15.75" thickBot="1">
      <c r="B4" s="2"/>
      <c r="C4" s="2"/>
      <c r="D4" s="3"/>
      <c r="E4" s="3"/>
      <c r="F4" s="4"/>
    </row>
    <row r="5" spans="2:6" ht="15" customHeight="1">
      <c r="B5" s="5" t="s">
        <v>11</v>
      </c>
      <c r="C5" s="6"/>
      <c r="D5" s="7"/>
      <c r="E5" s="8"/>
      <c r="F5" s="9"/>
    </row>
    <row r="6" spans="2:6" ht="15" customHeight="1" thickBot="1">
      <c r="B6" s="19"/>
      <c r="C6" s="20"/>
      <c r="D6" s="21"/>
      <c r="E6" s="22"/>
      <c r="F6" s="23"/>
    </row>
    <row r="7" spans="2:6" ht="46.5" customHeight="1" thickBot="1">
      <c r="B7" s="37" t="s">
        <v>0</v>
      </c>
      <c r="C7" s="38" t="s">
        <v>12</v>
      </c>
      <c r="D7" s="38" t="s">
        <v>4</v>
      </c>
      <c r="E7" s="38" t="s">
        <v>5</v>
      </c>
      <c r="F7" s="38" t="s">
        <v>6</v>
      </c>
    </row>
    <row r="8" spans="2:6" ht="72" customHeight="1">
      <c r="B8" s="39" t="s">
        <v>64</v>
      </c>
      <c r="C8" s="42">
        <v>1</v>
      </c>
      <c r="D8" s="24" t="s">
        <v>1</v>
      </c>
      <c r="E8" s="25"/>
      <c r="F8" s="43">
        <f>ROUND(E8,2)*C8</f>
        <v>0</v>
      </c>
    </row>
    <row r="9" spans="2:6" ht="27" customHeight="1">
      <c r="B9" s="40" t="s">
        <v>50</v>
      </c>
      <c r="C9" s="44">
        <v>1</v>
      </c>
      <c r="D9" s="14" t="s">
        <v>2</v>
      </c>
      <c r="E9" s="15"/>
      <c r="F9" s="45">
        <f aca="true" t="shared" si="0" ref="F9:F40">ROUND(E9,2)*C9</f>
        <v>0</v>
      </c>
    </row>
    <row r="10" spans="2:6" ht="28.9" customHeight="1">
      <c r="B10" s="40" t="s">
        <v>58</v>
      </c>
      <c r="C10" s="44">
        <v>1</v>
      </c>
      <c r="D10" s="14" t="s">
        <v>2</v>
      </c>
      <c r="E10" s="15"/>
      <c r="F10" s="45">
        <f aca="true" t="shared" si="1" ref="F10">ROUND(E10,2)*C10</f>
        <v>0</v>
      </c>
    </row>
    <row r="11" spans="2:6" ht="27" customHeight="1">
      <c r="B11" s="40" t="s">
        <v>55</v>
      </c>
      <c r="C11" s="44">
        <v>2</v>
      </c>
      <c r="D11" s="14" t="s">
        <v>2</v>
      </c>
      <c r="E11" s="15"/>
      <c r="F11" s="45">
        <f t="shared" si="0"/>
        <v>0</v>
      </c>
    </row>
    <row r="12" spans="2:6" ht="27" customHeight="1">
      <c r="B12" s="40" t="s">
        <v>13</v>
      </c>
      <c r="C12" s="44">
        <v>287</v>
      </c>
      <c r="D12" s="14" t="s">
        <v>2</v>
      </c>
      <c r="E12" s="15"/>
      <c r="F12" s="45">
        <f t="shared" si="0"/>
        <v>0</v>
      </c>
    </row>
    <row r="13" spans="2:6" ht="27" customHeight="1">
      <c r="B13" s="40" t="s">
        <v>22</v>
      </c>
      <c r="C13" s="44">
        <v>17</v>
      </c>
      <c r="D13" s="14" t="s">
        <v>2</v>
      </c>
      <c r="E13" s="15"/>
      <c r="F13" s="45">
        <f t="shared" si="0"/>
        <v>0</v>
      </c>
    </row>
    <row r="14" spans="2:6" ht="27" customHeight="1">
      <c r="B14" s="40" t="s">
        <v>31</v>
      </c>
      <c r="C14" s="44">
        <v>80</v>
      </c>
      <c r="D14" s="14" t="s">
        <v>2</v>
      </c>
      <c r="E14" s="15"/>
      <c r="F14" s="45">
        <f t="shared" si="0"/>
        <v>0</v>
      </c>
    </row>
    <row r="15" spans="2:6" ht="27" customHeight="1">
      <c r="B15" s="40" t="s">
        <v>24</v>
      </c>
      <c r="C15" s="44">
        <v>16</v>
      </c>
      <c r="D15" s="14" t="s">
        <v>2</v>
      </c>
      <c r="E15" s="15"/>
      <c r="F15" s="45">
        <f aca="true" t="shared" si="2" ref="F15">ROUND(E15,2)*C15</f>
        <v>0</v>
      </c>
    </row>
    <row r="16" spans="2:6" ht="27" customHeight="1">
      <c r="B16" s="40" t="s">
        <v>49</v>
      </c>
      <c r="C16" s="44">
        <v>7</v>
      </c>
      <c r="D16" s="14" t="s">
        <v>2</v>
      </c>
      <c r="E16" s="15"/>
      <c r="F16" s="45">
        <f aca="true" t="shared" si="3" ref="F16:F17">ROUND(E16,2)*C16</f>
        <v>0</v>
      </c>
    </row>
    <row r="17" spans="2:6" ht="27" customHeight="1">
      <c r="B17" s="40" t="s">
        <v>35</v>
      </c>
      <c r="C17" s="44">
        <v>13</v>
      </c>
      <c r="D17" s="14" t="s">
        <v>2</v>
      </c>
      <c r="E17" s="15"/>
      <c r="F17" s="45">
        <f t="shared" si="3"/>
        <v>0</v>
      </c>
    </row>
    <row r="18" spans="2:6" ht="27" customHeight="1">
      <c r="B18" s="40" t="s">
        <v>41</v>
      </c>
      <c r="C18" s="44">
        <v>4</v>
      </c>
      <c r="D18" s="14" t="s">
        <v>2</v>
      </c>
      <c r="E18" s="15"/>
      <c r="F18" s="45">
        <f aca="true" t="shared" si="4" ref="F18:F19">ROUND(E18,2)*C18</f>
        <v>0</v>
      </c>
    </row>
    <row r="19" spans="2:6" ht="27" customHeight="1">
      <c r="B19" s="40" t="s">
        <v>53</v>
      </c>
      <c r="C19" s="44">
        <v>2</v>
      </c>
      <c r="D19" s="14" t="s">
        <v>2</v>
      </c>
      <c r="E19" s="15"/>
      <c r="F19" s="45">
        <f t="shared" si="4"/>
        <v>0</v>
      </c>
    </row>
    <row r="20" spans="2:6" ht="27" customHeight="1">
      <c r="B20" s="40" t="s">
        <v>32</v>
      </c>
      <c r="C20" s="44">
        <v>80</v>
      </c>
      <c r="D20" s="14" t="s">
        <v>2</v>
      </c>
      <c r="E20" s="15"/>
      <c r="F20" s="45">
        <f aca="true" t="shared" si="5" ref="F20">ROUND(E20,2)*C20</f>
        <v>0</v>
      </c>
    </row>
    <row r="21" spans="2:6" ht="26.25" customHeight="1">
      <c r="B21" s="40" t="s">
        <v>57</v>
      </c>
      <c r="C21" s="44">
        <v>1</v>
      </c>
      <c r="D21" s="14" t="s">
        <v>1</v>
      </c>
      <c r="E21" s="15"/>
      <c r="F21" s="45">
        <f>ROUND(E21,2)*C21</f>
        <v>0</v>
      </c>
    </row>
    <row r="22" spans="2:6" ht="26.25" customHeight="1">
      <c r="B22" s="40" t="s">
        <v>40</v>
      </c>
      <c r="C22" s="44">
        <v>2</v>
      </c>
      <c r="D22" s="14" t="s">
        <v>2</v>
      </c>
      <c r="E22" s="15"/>
      <c r="F22" s="45">
        <f>ROUND(E22,2)*C22</f>
        <v>0</v>
      </c>
    </row>
    <row r="23" spans="2:6" ht="26.25" customHeight="1">
      <c r="B23" s="40" t="s">
        <v>39</v>
      </c>
      <c r="C23" s="44">
        <v>6</v>
      </c>
      <c r="D23" s="14" t="s">
        <v>2</v>
      </c>
      <c r="E23" s="15"/>
      <c r="F23" s="45">
        <f t="shared" si="0"/>
        <v>0</v>
      </c>
    </row>
    <row r="24" spans="2:6" ht="26.25" customHeight="1">
      <c r="B24" s="40" t="s">
        <v>38</v>
      </c>
      <c r="C24" s="44">
        <v>2</v>
      </c>
      <c r="D24" s="14" t="s">
        <v>2</v>
      </c>
      <c r="E24" s="15"/>
      <c r="F24" s="45">
        <f aca="true" t="shared" si="6" ref="F24">ROUND(E24,2)*C24</f>
        <v>0</v>
      </c>
    </row>
    <row r="25" spans="2:6" ht="26.25" customHeight="1">
      <c r="B25" s="40" t="s">
        <v>37</v>
      </c>
      <c r="C25" s="44">
        <v>1</v>
      </c>
      <c r="D25" s="14" t="s">
        <v>2</v>
      </c>
      <c r="E25" s="15"/>
      <c r="F25" s="45">
        <f aca="true" t="shared" si="7" ref="F25:F28">ROUND(E25,2)*C25</f>
        <v>0</v>
      </c>
    </row>
    <row r="26" spans="2:6" ht="26.25" customHeight="1">
      <c r="B26" s="40" t="s">
        <v>36</v>
      </c>
      <c r="C26" s="44">
        <v>1</v>
      </c>
      <c r="D26" s="14" t="s">
        <v>2</v>
      </c>
      <c r="E26" s="15"/>
      <c r="F26" s="45">
        <f t="shared" si="7"/>
        <v>0</v>
      </c>
    </row>
    <row r="27" spans="2:6" ht="26.25" customHeight="1">
      <c r="B27" s="40" t="s">
        <v>34</v>
      </c>
      <c r="C27" s="44">
        <v>2</v>
      </c>
      <c r="D27" s="14" t="s">
        <v>2</v>
      </c>
      <c r="E27" s="15"/>
      <c r="F27" s="45">
        <f t="shared" si="7"/>
        <v>0</v>
      </c>
    </row>
    <row r="28" spans="2:6" ht="26.25" customHeight="1">
      <c r="B28" s="40" t="s">
        <v>25</v>
      </c>
      <c r="C28" s="44">
        <v>4</v>
      </c>
      <c r="D28" s="14" t="s">
        <v>2</v>
      </c>
      <c r="E28" s="15"/>
      <c r="F28" s="45">
        <f t="shared" si="7"/>
        <v>0</v>
      </c>
    </row>
    <row r="29" spans="2:6" ht="36" customHeight="1">
      <c r="B29" s="40" t="s">
        <v>27</v>
      </c>
      <c r="C29" s="46">
        <v>1</v>
      </c>
      <c r="D29" s="14" t="s">
        <v>1</v>
      </c>
      <c r="E29" s="15"/>
      <c r="F29" s="45">
        <f t="shared" si="0"/>
        <v>0</v>
      </c>
    </row>
    <row r="30" spans="2:6" ht="24.75" customHeight="1">
      <c r="B30" s="40" t="s">
        <v>26</v>
      </c>
      <c r="C30" s="46">
        <v>1</v>
      </c>
      <c r="D30" s="14" t="s">
        <v>1</v>
      </c>
      <c r="E30" s="15"/>
      <c r="F30" s="45">
        <f t="shared" si="0"/>
        <v>0</v>
      </c>
    </row>
    <row r="31" spans="2:6" ht="24.75" customHeight="1">
      <c r="B31" s="40" t="s">
        <v>52</v>
      </c>
      <c r="C31" s="46">
        <v>1</v>
      </c>
      <c r="D31" s="14" t="s">
        <v>2</v>
      </c>
      <c r="E31" s="15"/>
      <c r="F31" s="45">
        <f aca="true" t="shared" si="8" ref="F31:F32">ROUND(E31,2)*C31</f>
        <v>0</v>
      </c>
    </row>
    <row r="32" spans="2:6" ht="34.15" customHeight="1">
      <c r="B32" s="40" t="s">
        <v>33</v>
      </c>
      <c r="C32" s="46">
        <v>2</v>
      </c>
      <c r="D32" s="14" t="s">
        <v>2</v>
      </c>
      <c r="E32" s="15"/>
      <c r="F32" s="45">
        <f t="shared" si="8"/>
        <v>0</v>
      </c>
    </row>
    <row r="33" spans="2:6" ht="24.75" customHeight="1">
      <c r="B33" s="40" t="s">
        <v>30</v>
      </c>
      <c r="C33" s="46">
        <v>1</v>
      </c>
      <c r="D33" s="14" t="s">
        <v>1</v>
      </c>
      <c r="E33" s="15"/>
      <c r="F33" s="45">
        <f aca="true" t="shared" si="9" ref="F33">ROUND(E33,2)*C33</f>
        <v>0</v>
      </c>
    </row>
    <row r="34" spans="2:6" ht="24.75" customHeight="1">
      <c r="B34" s="40" t="s">
        <v>42</v>
      </c>
      <c r="C34" s="46">
        <v>1</v>
      </c>
      <c r="D34" s="14" t="s">
        <v>1</v>
      </c>
      <c r="E34" s="15"/>
      <c r="F34" s="45">
        <f aca="true" t="shared" si="10" ref="F34">ROUND(E34,2)*C34</f>
        <v>0</v>
      </c>
    </row>
    <row r="35" spans="2:6" ht="35.45" customHeight="1">
      <c r="B35" s="40" t="s">
        <v>65</v>
      </c>
      <c r="C35" s="46">
        <v>1</v>
      </c>
      <c r="D35" s="14" t="s">
        <v>1</v>
      </c>
      <c r="E35" s="15"/>
      <c r="F35" s="45">
        <f t="shared" si="0"/>
        <v>0</v>
      </c>
    </row>
    <row r="36" spans="2:6" ht="24.75" customHeight="1">
      <c r="B36" s="40" t="s">
        <v>3</v>
      </c>
      <c r="C36" s="46">
        <v>1</v>
      </c>
      <c r="D36" s="14" t="s">
        <v>1</v>
      </c>
      <c r="E36" s="15"/>
      <c r="F36" s="45">
        <f t="shared" si="0"/>
        <v>0</v>
      </c>
    </row>
    <row r="37" spans="2:6" ht="36.6" customHeight="1">
      <c r="B37" s="40" t="s">
        <v>43</v>
      </c>
      <c r="C37" s="46">
        <v>1</v>
      </c>
      <c r="D37" s="14" t="s">
        <v>1</v>
      </c>
      <c r="E37" s="15"/>
      <c r="F37" s="45">
        <f t="shared" si="0"/>
        <v>0</v>
      </c>
    </row>
    <row r="38" spans="2:6" ht="27" customHeight="1">
      <c r="B38" s="40" t="s">
        <v>28</v>
      </c>
      <c r="C38" s="46">
        <v>1</v>
      </c>
      <c r="D38" s="14" t="s">
        <v>1</v>
      </c>
      <c r="E38" s="15"/>
      <c r="F38" s="45">
        <f t="shared" si="0"/>
        <v>0</v>
      </c>
    </row>
    <row r="39" spans="2:6" ht="27" customHeight="1">
      <c r="B39" s="40" t="s">
        <v>29</v>
      </c>
      <c r="C39" s="46">
        <v>1</v>
      </c>
      <c r="D39" s="14" t="s">
        <v>1</v>
      </c>
      <c r="E39" s="15"/>
      <c r="F39" s="45">
        <f t="shared" si="0"/>
        <v>0</v>
      </c>
    </row>
    <row r="40" spans="2:6" ht="23.25" customHeight="1" thickBot="1">
      <c r="B40" s="40" t="s">
        <v>54</v>
      </c>
      <c r="C40" s="46">
        <v>1</v>
      </c>
      <c r="D40" s="14" t="s">
        <v>1</v>
      </c>
      <c r="E40" s="15"/>
      <c r="F40" s="45">
        <f t="shared" si="0"/>
        <v>0</v>
      </c>
    </row>
    <row r="41" spans="2:6" ht="46.5" customHeight="1" thickBot="1">
      <c r="B41" s="66" t="s">
        <v>67</v>
      </c>
      <c r="C41" s="67"/>
      <c r="D41" s="67"/>
      <c r="E41" s="68"/>
      <c r="F41" s="47">
        <f>SUM(F8:F40)</f>
        <v>0</v>
      </c>
    </row>
    <row r="42" ht="15" customHeight="1"/>
    <row r="43" ht="15" customHeight="1" thickBot="1"/>
    <row r="44" spans="2:6" ht="60.75" customHeight="1" thickBot="1">
      <c r="B44" s="26" t="s">
        <v>0</v>
      </c>
      <c r="C44" s="27" t="s">
        <v>4</v>
      </c>
      <c r="D44" s="27" t="s">
        <v>5</v>
      </c>
      <c r="E44" s="27" t="s">
        <v>46</v>
      </c>
      <c r="F44" s="28" t="s">
        <v>18</v>
      </c>
    </row>
    <row r="45" spans="2:6" ht="43.5" customHeight="1">
      <c r="B45" s="29" t="s">
        <v>44</v>
      </c>
      <c r="C45" s="30" t="s">
        <v>19</v>
      </c>
      <c r="D45" s="50"/>
      <c r="E45" s="31">
        <v>5</v>
      </c>
      <c r="F45" s="48">
        <f>ROUND(D45,2)*E45</f>
        <v>0</v>
      </c>
    </row>
    <row r="46" spans="2:6" ht="36">
      <c r="B46" s="32" t="s">
        <v>45</v>
      </c>
      <c r="C46" s="17" t="s">
        <v>20</v>
      </c>
      <c r="D46" s="51"/>
      <c r="E46" s="16">
        <v>5</v>
      </c>
      <c r="F46" s="48">
        <f aca="true" t="shared" si="11" ref="F46:F52">ROUND(D46,2)*E46</f>
        <v>0</v>
      </c>
    </row>
    <row r="47" spans="2:6" ht="24">
      <c r="B47" s="32" t="s">
        <v>51</v>
      </c>
      <c r="C47" s="17" t="s">
        <v>47</v>
      </c>
      <c r="D47" s="51"/>
      <c r="E47" s="16">
        <v>60</v>
      </c>
      <c r="F47" s="48">
        <f t="shared" si="11"/>
        <v>0</v>
      </c>
    </row>
    <row r="48" spans="2:6" ht="23.45" customHeight="1">
      <c r="B48" s="40" t="s">
        <v>68</v>
      </c>
      <c r="C48" s="17" t="s">
        <v>66</v>
      </c>
      <c r="D48" s="51"/>
      <c r="E48" s="16">
        <v>1</v>
      </c>
      <c r="F48" s="48">
        <f aca="true" t="shared" si="12" ref="F48">ROUND(D48,2)*E48</f>
        <v>0</v>
      </c>
    </row>
    <row r="49" spans="2:6" ht="23.25" customHeight="1">
      <c r="B49" s="32" t="s">
        <v>14</v>
      </c>
      <c r="C49" s="33" t="s">
        <v>7</v>
      </c>
      <c r="D49" s="52"/>
      <c r="E49" s="18">
        <v>30</v>
      </c>
      <c r="F49" s="48">
        <f t="shared" si="11"/>
        <v>0</v>
      </c>
    </row>
    <row r="50" spans="2:6" ht="28.5" customHeight="1">
      <c r="B50" s="32" t="s">
        <v>15</v>
      </c>
      <c r="C50" s="33" t="s">
        <v>7</v>
      </c>
      <c r="D50" s="52"/>
      <c r="E50" s="18">
        <v>15</v>
      </c>
      <c r="F50" s="48">
        <f t="shared" si="11"/>
        <v>0</v>
      </c>
    </row>
    <row r="51" spans="2:6" ht="28.5" customHeight="1">
      <c r="B51" s="32" t="s">
        <v>16</v>
      </c>
      <c r="C51" s="33" t="s">
        <v>7</v>
      </c>
      <c r="D51" s="52"/>
      <c r="E51" s="18">
        <v>5</v>
      </c>
      <c r="F51" s="48">
        <f t="shared" si="11"/>
        <v>0</v>
      </c>
    </row>
    <row r="52" spans="2:6" ht="27.75" customHeight="1" thickBot="1">
      <c r="B52" s="34" t="s">
        <v>17</v>
      </c>
      <c r="C52" s="35" t="s">
        <v>8</v>
      </c>
      <c r="D52" s="53"/>
      <c r="E52" s="36">
        <v>8</v>
      </c>
      <c r="F52" s="48">
        <f t="shared" si="11"/>
        <v>0</v>
      </c>
    </row>
    <row r="53" spans="2:6" ht="34.9" customHeight="1" thickBot="1">
      <c r="B53" s="63" t="s">
        <v>48</v>
      </c>
      <c r="C53" s="64"/>
      <c r="D53" s="64"/>
      <c r="E53" s="65"/>
      <c r="F53" s="47">
        <f>SUM(F45:F52)</f>
        <v>0</v>
      </c>
    </row>
    <row r="54" spans="2:6" ht="15" customHeight="1" thickBot="1">
      <c r="B54" s="10"/>
      <c r="C54" s="10"/>
      <c r="D54" s="10"/>
      <c r="E54" s="10"/>
      <c r="F54" s="10"/>
    </row>
    <row r="55" spans="2:6" ht="31.5" customHeight="1" thickBot="1">
      <c r="B55" s="56" t="s">
        <v>63</v>
      </c>
      <c r="C55" s="57"/>
      <c r="D55" s="57"/>
      <c r="E55" s="58"/>
      <c r="F55" s="49">
        <f>F41+F53</f>
        <v>0</v>
      </c>
    </row>
    <row r="57" spans="2:8" ht="15.75">
      <c r="B57" s="55" t="s">
        <v>60</v>
      </c>
      <c r="C57" s="55"/>
      <c r="D57" s="55"/>
      <c r="E57" s="55"/>
      <c r="F57" s="55"/>
      <c r="G57" s="55"/>
      <c r="H57" s="55"/>
    </row>
    <row r="58" spans="2:8" ht="10.5" customHeight="1">
      <c r="B58" s="11"/>
      <c r="C58" s="12"/>
      <c r="D58" s="12"/>
      <c r="E58" s="12"/>
      <c r="F58" s="12"/>
      <c r="G58" s="11"/>
      <c r="H58" s="11"/>
    </row>
    <row r="59" spans="2:8" ht="42.75" customHeight="1">
      <c r="B59" s="60" t="s">
        <v>56</v>
      </c>
      <c r="C59" s="60"/>
      <c r="D59" s="60"/>
      <c r="E59" s="60"/>
      <c r="F59" s="60"/>
      <c r="G59" s="11"/>
      <c r="H59" s="11"/>
    </row>
    <row r="60" spans="2:8" ht="33.75" customHeight="1">
      <c r="B60" s="60" t="s">
        <v>61</v>
      </c>
      <c r="C60" s="60"/>
      <c r="D60" s="60"/>
      <c r="E60" s="60"/>
      <c r="F60" s="60"/>
      <c r="G60" s="11"/>
      <c r="H60" s="11"/>
    </row>
    <row r="61" spans="2:8" ht="35.25" customHeight="1">
      <c r="B61" s="13" t="s">
        <v>62</v>
      </c>
      <c r="C61" s="11"/>
      <c r="D61" s="11"/>
      <c r="E61" s="11"/>
      <c r="F61" s="11"/>
      <c r="G61" s="11"/>
      <c r="H61" s="11"/>
    </row>
    <row r="62" spans="2:8" ht="62.25" customHeight="1">
      <c r="B62" s="60" t="s">
        <v>59</v>
      </c>
      <c r="C62" s="60"/>
      <c r="D62" s="60"/>
      <c r="E62" s="60"/>
      <c r="F62" s="60"/>
      <c r="G62" s="11"/>
      <c r="H62" s="11"/>
    </row>
    <row r="63" spans="2:6" ht="24.75" customHeight="1">
      <c r="B63" s="60" t="s">
        <v>21</v>
      </c>
      <c r="C63" s="60"/>
      <c r="D63" s="60"/>
      <c r="E63" s="60"/>
      <c r="F63" s="60"/>
    </row>
    <row r="65" spans="2:6" ht="15">
      <c r="B65" s="59"/>
      <c r="C65" s="59"/>
      <c r="D65" s="59"/>
      <c r="E65" s="59"/>
      <c r="F65" s="59"/>
    </row>
  </sheetData>
  <sheetProtection algorithmName="SHA-512" hashValue="dNUZ6eITa12KViVUZ1gJD1Ifa7Fh0+TRayvxAkjJ3zX8ff1592ktV4CJhQ79tsRg6GYpyWNnTSZl4p07JihUKw==" saltValue="uR8xYcQBOLDWhKGx7/tFmQ==" spinCount="100000" sheet="1" objects="1" scenarios="1"/>
  <mergeCells count="12">
    <mergeCell ref="B1:F1"/>
    <mergeCell ref="B57:H57"/>
    <mergeCell ref="B55:E55"/>
    <mergeCell ref="B65:F65"/>
    <mergeCell ref="B59:F59"/>
    <mergeCell ref="B62:F62"/>
    <mergeCell ref="B2:F2"/>
    <mergeCell ref="B3:F3"/>
    <mergeCell ref="B60:F60"/>
    <mergeCell ref="B53:E53"/>
    <mergeCell ref="B41:E41"/>
    <mergeCell ref="B63:F63"/>
  </mergeCells>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Stříž Ivo</dc:creator>
  <cp:keywords/>
  <dc:description/>
  <cp:lastModifiedBy>Furch Dalibor</cp:lastModifiedBy>
  <cp:lastPrinted>2023-04-14T11:49:17Z</cp:lastPrinted>
  <dcterms:created xsi:type="dcterms:W3CDTF">2018-09-14T09:06:58Z</dcterms:created>
  <dcterms:modified xsi:type="dcterms:W3CDTF">2023-05-23T07:37:43Z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