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17 - OŘ- Automatizace regresních testů včetně poskytování podpory II\Uveřejnění\"/>
    </mc:Choice>
  </mc:AlternateContent>
  <bookViews>
    <workbookView xWindow="0" yWindow="0" windowWidth="21450" windowHeight="9030"/>
  </bookViews>
  <sheets>
    <sheet name="Cenová tabulka" sheetId="1" r:id="rId1"/>
    <sheet name="Seznam licencí" sheetId="2" r:id="rId2"/>
  </sheets>
  <definedNames>
    <definedName name="_xlnm.Print_Area" localSheetId="0">'Cenová tabulka'!$A$1:$F$32</definedName>
    <definedName name="_xlnm.Print_Area" localSheetId="1">'Seznam licencí'!$B$1:$F$26</definedName>
  </definedNames>
  <calcPr calcId="162913"/>
</workbook>
</file>

<file path=xl/calcChain.xml><?xml version="1.0" encoding="utf-8"?>
<calcChain xmlns="http://schemas.openxmlformats.org/spreadsheetml/2006/main">
  <c r="F9" i="1" l="1" a="1"/>
  <c r="F18" i="1" l="1"/>
  <c r="F17" i="1"/>
  <c r="F13" i="1"/>
  <c r="F20" i="2" a="1"/>
  <c r="F20" i="2" s="1"/>
  <c r="F5" i="1" s="1"/>
  <c r="F9" i="1" s="1"/>
  <c r="F19" i="1" l="1"/>
</calcChain>
</file>

<file path=xl/sharedStrings.xml><?xml version="1.0" encoding="utf-8"?>
<sst xmlns="http://schemas.openxmlformats.org/spreadsheetml/2006/main" count="46" uniqueCount="46">
  <si>
    <t>Název</t>
  </si>
  <si>
    <t>Počet licencí</t>
  </si>
  <si>
    <t>Provozní podpora</t>
  </si>
  <si>
    <t>Seznam licencí</t>
  </si>
  <si>
    <t>Počet jednotek</t>
  </si>
  <si>
    <t>CELKOVÁ CENA DÍLA v Kč bez DPH</t>
  </si>
  <si>
    <r>
      <rPr>
        <b/>
        <sz val="14"/>
        <rFont val="Times New Roman"/>
        <family val="1"/>
        <charset val="238"/>
      </rPr>
      <t>CELKOVÁ NABÍDKOVÁ CENA v Kč bez DPH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(za 48 měsíců)</t>
    </r>
  </si>
  <si>
    <t>Cena celkem v Kč
bez DPH</t>
  </si>
  <si>
    <t>Cena celkem v Kč bez DPH</t>
  </si>
  <si>
    <r>
      <rPr>
        <vertAlign val="super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>multilicence, licence na koncového uživatele (concurrent nebo named), serverová licence apod.</t>
    </r>
  </si>
  <si>
    <t xml:space="preserve">Poskytování provozní podpory </t>
  </si>
  <si>
    <t>CENA DÍLA</t>
  </si>
  <si>
    <t>Celková cena licencí v Kč bez DPH</t>
  </si>
  <si>
    <r>
      <t xml:space="preserve">                                                          CENOVÁ TABULKA                                </t>
    </r>
    <r>
      <rPr>
        <b/>
        <sz val="12"/>
        <rFont val="Times New Roman"/>
        <family val="1"/>
        <charset val="238"/>
      </rPr>
      <t>Příloha č. 2 ZD</t>
    </r>
  </si>
  <si>
    <r>
      <rPr>
        <b/>
        <sz val="11"/>
        <rFont val="Times New Roman"/>
        <family val="1"/>
        <charset val="238"/>
      </rPr>
      <t>Dodavatel vyplní veškerá žlutě podbarvená pole a dále vyplní Seznam licencí na dalším listě.</t>
    </r>
    <r>
      <rPr>
        <sz val="11"/>
        <rFont val="Times New Roman"/>
        <family val="1"/>
        <charset val="238"/>
      </rPr>
      <t xml:space="preserve"> Ceny uvádí dodavatel v Kč bez DPH, s přesností na dvě desetinná místa. Jednotlivé ceny musí zahrnovat veškeré náklady dodavatele spojené s plněním veřejné zakázky. Dodavatel nesmí měnit text cenové tabulky, pouze vyplnit předepsané údaje.</t>
    </r>
  </si>
  <si>
    <t>Cena v Kč bez DPH za 1 rok</t>
  </si>
  <si>
    <t xml:space="preserve">Cena provozní podpory celkem za 4 roky v Kč bez DPH </t>
  </si>
  <si>
    <t>Předpokládaný počet jednotek</t>
  </si>
  <si>
    <t>Cena dodatečných licencí celkem v Kč 
bez DPH</t>
  </si>
  <si>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Počet dalších licencí vychází z předpokládaného čerpání zadavatelem v souladu se zákonem za období 48 měsíců. Zadavatel si vyhrazuje právo uvedené množství přečerpat, nedočerpat, případně vůbec nečerpat, a to dle svých reálných potřeb. Skutečné počty se tak mohou od předpokládaného počtu lišit.</t>
    </r>
  </si>
  <si>
    <t xml:space="preserve">Dodatečné licence v případě rozšíření počtu uživatelů </t>
  </si>
  <si>
    <t>Školení 2 pracovníků objednatele dle čl. I odst. 3 návrhu smlouvy na SW nástroj TAT</t>
  </si>
  <si>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poskytovatel = licence zajišťuje poskytovatel v rámci dodávky systému
  objednatel = licence je součástí standardního systémového prostředí ČNB </t>
    </r>
    <r>
      <rPr>
        <sz val="10"/>
        <color rgb="FFFF0000"/>
        <rFont val="Times New Roman"/>
        <family val="1"/>
        <charset val="238"/>
      </rPr>
      <t>(v ceně uveďte hodnotu "0" Kč)</t>
    </r>
  </si>
  <si>
    <r>
      <rPr>
        <b/>
        <vertAlign val="superscript"/>
        <sz val="10"/>
        <color rgb="FFFF0000"/>
        <rFont val="Times New Roman"/>
        <family val="1"/>
        <charset val="238"/>
      </rPr>
      <t>4</t>
    </r>
    <r>
      <rPr>
        <b/>
        <sz val="10"/>
        <color rgb="FFFF0000"/>
        <rFont val="Times New Roman"/>
        <family val="1"/>
        <charset val="238"/>
      </rPr>
      <t>Dodavatel uvede a nacení počty licencí tak, aby tyto byly v souladu s požadavky zadavatele na licence uvedené v požadavku zadavatele TAT22 pro SW nástroj TAT a v požadavku zadavatele TMT12 pro SW nástroj TMT.</t>
    </r>
  </si>
  <si>
    <r>
      <t>CENA DALŠÍCH (DODATEČNÝCH) LICENCÍ v případě rozšíření počtu uživatelů řešení dle čl. I odst. 5 návrhu smlouvy (za 48 měsíců)</t>
    </r>
    <r>
      <rPr>
        <b/>
        <vertAlign val="superscript"/>
        <sz val="11"/>
        <rFont val="Times New Roman"/>
        <family val="1"/>
        <charset val="238"/>
      </rPr>
      <t>3</t>
    </r>
  </si>
  <si>
    <r>
      <t>Cena v Kč bez DPH za licenci pro 1 nového uživatele</t>
    </r>
    <r>
      <rPr>
        <b/>
        <vertAlign val="superscript"/>
        <sz val="12"/>
        <rFont val="Times New Roman"/>
        <family val="1"/>
        <charset val="238"/>
      </rPr>
      <t>5</t>
    </r>
  </si>
  <si>
    <r>
      <rPr>
        <b/>
        <vertAlign val="superscript"/>
        <sz val="11"/>
        <color rgb="FFFF0000"/>
        <rFont val="Times New Roman"/>
        <family val="1"/>
        <charset val="238"/>
      </rPr>
      <t>5</t>
    </r>
    <r>
      <rPr>
        <b/>
        <sz val="11"/>
        <color rgb="FFFF0000"/>
        <rFont val="Times New Roman"/>
        <family val="1"/>
        <charset val="238"/>
      </rPr>
      <t>Pokud dodavatel nabízí řešení zahrnující plovoucí licenci, tak u ceny dodatečné licence pro SW TAT/TMT, která je plovoucí licencí, uvede hodnotu "0" Kč, pokud rozšíření o dalšího 1 uživatele pokrývá u daného SW nástroje plovoucí licence.</t>
    </r>
  </si>
  <si>
    <r>
      <t>SW nástroj pro evidenci a správu testovacích scénářů (TMT)</t>
    </r>
    <r>
      <rPr>
        <b/>
        <vertAlign val="superscript"/>
        <sz val="10"/>
        <rFont val="Times New Roman"/>
        <family val="1"/>
        <charset val="238"/>
      </rPr>
      <t>3,4</t>
    </r>
  </si>
  <si>
    <r>
      <t>Typ</t>
    </r>
    <r>
      <rPr>
        <b/>
        <vertAlign val="superscript"/>
        <sz val="10"/>
        <rFont val="Times New Roman"/>
        <family val="1"/>
        <charset val="238"/>
      </rPr>
      <t>1</t>
    </r>
  </si>
  <si>
    <r>
      <t>Způsob zajištění</t>
    </r>
    <r>
      <rPr>
        <b/>
        <vertAlign val="superscript"/>
        <sz val="10"/>
        <rFont val="Times New Roman"/>
        <family val="1"/>
        <charset val="238"/>
      </rPr>
      <t>2</t>
    </r>
  </si>
  <si>
    <r>
      <t>SW nástroj pro test automatizaci (TAT, popřípadě TAT+TMT)</t>
    </r>
    <r>
      <rPr>
        <b/>
        <vertAlign val="superscript"/>
        <sz val="10"/>
        <rFont val="Times New Roman"/>
        <family val="1"/>
        <charset val="238"/>
      </rPr>
      <t>3,4</t>
    </r>
  </si>
  <si>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Smlouva se uzavírá v části týkající se provozní podpory na dobu neurčitou. Období 48 měsíců je stanoveno pouze pro účely porovnání nabídek v souladu se zákonem č. 134/2016 Sb., o zadávání veřejných zakázek, ve znění pozdějších předpisů. </t>
    </r>
    <r>
      <rPr>
        <b/>
        <sz val="11"/>
        <color rgb="FFFF0000"/>
        <rFont val="Times New Roman"/>
        <family val="1"/>
        <charset val="238"/>
      </rPr>
      <t xml:space="preserve">Podpora musí zahrnovat prodloužení platnosti licencí pro provozování SW nástrojů TAT a TMT, je-li výrobcem období jejich užívání časově omezeno, a to na dobu příslušného ročního období provozní podpory. </t>
    </r>
  </si>
  <si>
    <r>
      <rPr>
        <vertAlign val="superscript"/>
        <sz val="11"/>
        <rFont val="Times New Roman"/>
        <family val="1"/>
        <charset val="238"/>
      </rPr>
      <t>1</t>
    </r>
    <r>
      <rPr>
        <b/>
        <sz val="11"/>
        <rFont val="Times New Roman"/>
        <family val="1"/>
        <charset val="238"/>
      </rPr>
      <t>Dodavatel zde cenu nevyplňuje.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Dodavatel vyplní rozpis jednotlivých licencí do Seznamu licencí</t>
    </r>
    <r>
      <rPr>
        <sz val="11"/>
        <rFont val="Times New Roman"/>
        <family val="1"/>
        <charset val="238"/>
      </rPr>
      <t xml:space="preserve"> (následující list cenové tabulky) </t>
    </r>
    <r>
      <rPr>
        <b/>
        <sz val="11"/>
        <rFont val="Times New Roman"/>
        <family val="1"/>
        <charset val="238"/>
      </rPr>
      <t>dodávaných v rámci díla dle čl. I odst. 1 návrhu smlouvy a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celková cena příslušných licencí se tak zde doplní automaticky ze Seznamu licencí</t>
    </r>
    <r>
      <rPr>
        <sz val="11"/>
        <rFont val="Times New Roman"/>
        <family val="1"/>
        <charset val="238"/>
      </rPr>
      <t xml:space="preserve">. Rozpis jednotlivých licencí musí obsahovat název, typy licence (např. nákup multilicence, licence na koncového uživatele apod.) a formy dodání objednateli  - viz druhý list "Seznam licencí". V případě, kdy dodavatelem nabízené řešení vyžaduje SW služby/licence nad rámec standardního systémového prostředí ČNB, cenové náklady na tyto služby/licence musí být zahrnuty v ceně plnění. Dodavatel uvede tyto potřebné licence do rozpisu na list "Seznam licencí". 
</t>
    </r>
  </si>
  <si>
    <t xml:space="preserve"> DÍLO dle čl. I návrhu smlouvy</t>
  </si>
  <si>
    <t xml:space="preserve">Licence SW dodávané v rámci řešení (díla) </t>
  </si>
  <si>
    <r>
      <t>Licence pro SW nástroj TAT a TMT dodávané v rámci řešení (díla)</t>
    </r>
    <r>
      <rPr>
        <b/>
        <vertAlign val="superscript"/>
        <sz val="11"/>
        <rFont val="Times New Roman"/>
        <family val="1"/>
        <charset val="238"/>
      </rPr>
      <t>1</t>
    </r>
  </si>
  <si>
    <r>
      <t>Dodatečná licence pro SW nástroj TAT (za 1 nového uživatele)</t>
    </r>
    <r>
      <rPr>
        <b/>
        <vertAlign val="superscript"/>
        <sz val="11"/>
        <rFont val="Times New Roman"/>
        <family val="1"/>
        <charset val="238"/>
      </rPr>
      <t>4,5,6</t>
    </r>
  </si>
  <si>
    <r>
      <t>Dodatečná licence pro SW nástroj TMT (za 1 nového uživatele)</t>
    </r>
    <r>
      <rPr>
        <b/>
        <vertAlign val="superscript"/>
        <sz val="11"/>
        <rFont val="Times New Roman"/>
        <family val="1"/>
        <charset val="238"/>
      </rPr>
      <t>4,5,6</t>
    </r>
  </si>
  <si>
    <t>Školení 2 pracovníků objednatele dle čl. I odst. 3 návrhu smlouvy na SW nástroj TMT</t>
  </si>
  <si>
    <r>
      <t>CENA PROVOZNÍ PODPORY dle čl. IV návrhu smlouvy (za 48 měsíců, tj. 4 roky)</t>
    </r>
    <r>
      <rPr>
        <b/>
        <vertAlign val="superscript"/>
        <sz val="11"/>
        <rFont val="Times New Roman"/>
        <family val="1"/>
        <charset val="238"/>
      </rPr>
      <t>2</t>
    </r>
  </si>
  <si>
    <t>Případné další SW služby/licence, vyžaduje-li to dodavatelem nabízené řešení</t>
  </si>
  <si>
    <r>
      <rPr>
        <vertAlign val="superscript"/>
        <sz val="10"/>
        <color rgb="FFFF0000"/>
        <rFont val="Times New Roman"/>
        <family val="1"/>
        <charset val="238"/>
      </rPr>
      <t>3</t>
    </r>
    <r>
      <rPr>
        <sz val="10"/>
        <color rgb="FFFF0000"/>
        <rFont val="Times New Roman"/>
        <family val="1"/>
        <charset val="238"/>
      </rPr>
      <t>pokud licence pro TAT obsahuje současně i licenci pro TMT, dodavatel uvede jen cenu licence v řádku pro SW nástroj TAT a v řádku pro cenu licence SW nástroje TMT ve žlutém poli uvede hodnotu "0" a ve sloupci B uvede u SW nástroje TMT "zahrnuto v licenci pro TAT"</t>
    </r>
  </si>
  <si>
    <r>
      <t>4</t>
    </r>
    <r>
      <rPr>
        <b/>
        <sz val="11"/>
        <color rgb="FFFF0000"/>
        <rFont val="Times New Roman"/>
        <family val="1"/>
        <charset val="238"/>
      </rPr>
      <t>Pokud licence pro TAT obsahuje současně i licenci pro TMT, dodavatel uvede jen cenu licence v řádku pro SW nástroj TAT a v řádku u ceny licence pro SW nástroj TMT uvede hodnotu "0" Kč.</t>
    </r>
  </si>
  <si>
    <r>
      <t>6</t>
    </r>
    <r>
      <rPr>
        <b/>
        <sz val="11"/>
        <color rgb="FFFF0000"/>
        <rFont val="Times New Roman"/>
        <family val="1"/>
        <charset val="238"/>
      </rPr>
      <t>V případě licenčního rozšíření musí dodavatel zajistit v souladu s čl. I odst. 5 návrhu smlouvy plnou podporu těchto licencí v rozsahu dle čl. IV návrhu smlouvy, je-li platnost licencí časově omezena, cena podpory zahrnuje i prodlužování platnosti licencí pro příslušné roční období. Možné navýšení ceny podpory v případě licenčního rozšíření se bude řídit čl. V odst. 4 návrhu smlouvy.</t>
    </r>
  </si>
  <si>
    <t>Instalace, zprovoznění, propojení a implementace SW nástrojů TAT a TMT do testovacího prostředí, poskytnutí součinnosti a podpory objednateli při testování řešení dle čl. III odst. 2 návrhu smlouvy, dodání zdrojových kódů (zejména skriptované proof-of-concept testovací scénáře, potřebné knihovny, konfigurační skripty atd.), dokumentace (manuály k instalaci a integraci SW nástrojů) a oprávnění k užívání řešení v rozsahu dle čl. VIII návrhu smlouvy</t>
  </si>
  <si>
    <t>ISFO – Automatizace regresních testů včetně poskytování podpory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</si>
</sst>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38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11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vertAlign val="superscript"/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9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7" fillId="0" borderId="1" xfId="0" applyFont="1" applyBorder="1"/>
    <xf numFmtId="0" fontId="11" fillId="0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0" fontId="8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/>
    <xf numFmtId="4" fontId="7" fillId="7" borderId="12" xfId="0" applyNumberFormat="1" applyFont="1" applyFill="1" applyBorder="1"/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Protection="1">
      <protection hidden="1"/>
    </xf>
    <xf numFmtId="0" fontId="8" fillId="8" borderId="0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" fillId="8" borderId="5" xfId="0" applyFont="1" applyFill="1" applyBorder="1" applyAlignment="1" applyProtection="1">
      <alignment horizontal="center" vertical="center" wrapText="1"/>
      <protection hidden="1"/>
    </xf>
    <xf numFmtId="4" fontId="15" fillId="8" borderId="2" xfId="0" applyNumberFormat="1" applyFont="1" applyFill="1" applyBorder="1" applyAlignment="1" applyProtection="1">
      <alignment horizontal="right" vertical="center" wrapText="1" indent="2"/>
      <protection hidden="1"/>
    </xf>
    <xf numFmtId="0" fontId="13" fillId="8" borderId="0" xfId="0" applyFont="1" applyFill="1" applyBorder="1" applyProtection="1">
      <protection hidden="1"/>
    </xf>
    <xf numFmtId="4" fontId="7" fillId="3" borderId="11" xfId="0" applyNumberFormat="1" applyFont="1" applyFill="1" applyBorder="1" applyProtection="1">
      <protection locked="0"/>
    </xf>
    <xf numFmtId="0" fontId="0" fillId="0" borderId="1" xfId="0" applyBorder="1" applyAlignment="1" applyProtection="1">
      <protection locked="0"/>
    </xf>
    <xf numFmtId="0" fontId="5" fillId="0" borderId="0" xfId="0" applyFont="1" applyFill="1" applyProtection="1">
      <protection locked="0"/>
    </xf>
    <xf numFmtId="0" fontId="7" fillId="0" borderId="19" xfId="0" applyFont="1" applyBorder="1"/>
    <xf numFmtId="4" fontId="4" fillId="3" borderId="24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Protection="1">
      <protection hidden="1"/>
    </xf>
    <xf numFmtId="0" fontId="19" fillId="0" borderId="0" xfId="0" applyFont="1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3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/>
    <xf numFmtId="0" fontId="7" fillId="0" borderId="26" xfId="0" applyFont="1" applyBorder="1"/>
    <xf numFmtId="0" fontId="0" fillId="0" borderId="26" xfId="0" applyBorder="1" applyAlignment="1" applyProtection="1">
      <protection locked="0"/>
    </xf>
    <xf numFmtId="4" fontId="7" fillId="3" borderId="24" xfId="0" applyNumberFormat="1" applyFont="1" applyFill="1" applyBorder="1" applyProtection="1">
      <protection locked="0"/>
    </xf>
    <xf numFmtId="0" fontId="7" fillId="9" borderId="27" xfId="0" applyFont="1" applyFill="1" applyBorder="1"/>
    <xf numFmtId="0" fontId="0" fillId="9" borderId="27" xfId="0" applyFill="1" applyBorder="1" applyAlignment="1" applyProtection="1">
      <protection locked="0"/>
    </xf>
    <xf numFmtId="4" fontId="7" fillId="9" borderId="2" xfId="0" applyNumberFormat="1" applyFont="1" applyFill="1" applyBorder="1" applyProtection="1">
      <protection locked="0"/>
    </xf>
    <xf numFmtId="0" fontId="7" fillId="0" borderId="13" xfId="0" applyFont="1" applyBorder="1" applyProtection="1">
      <protection locked="0"/>
    </xf>
    <xf numFmtId="4" fontId="7" fillId="3" borderId="30" xfId="0" applyNumberFormat="1" applyFont="1" applyFill="1" applyBorder="1" applyProtection="1"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left" vertical="center" wrapText="1"/>
      <protection hidden="1"/>
    </xf>
    <xf numFmtId="4" fontId="2" fillId="8" borderId="12" xfId="0" applyNumberFormat="1" applyFont="1" applyFill="1" applyBorder="1" applyAlignment="1" applyProtection="1">
      <alignment horizontal="right" vertical="center" wrapText="1" indent="2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7" fillId="0" borderId="34" xfId="0" applyFont="1" applyBorder="1"/>
    <xf numFmtId="0" fontId="7" fillId="0" borderId="31" xfId="0" applyFont="1" applyBorder="1"/>
    <xf numFmtId="0" fontId="0" fillId="0" borderId="31" xfId="0" applyBorder="1" applyAlignment="1" applyProtection="1">
      <protection locked="0"/>
    </xf>
    <xf numFmtId="4" fontId="7" fillId="3" borderId="35" xfId="0" applyNumberFormat="1" applyFont="1" applyFill="1" applyBorder="1" applyProtection="1">
      <protection locked="0"/>
    </xf>
    <xf numFmtId="0" fontId="9" fillId="0" borderId="17" xfId="0" applyFont="1" applyBorder="1"/>
    <xf numFmtId="0" fontId="9" fillId="0" borderId="27" xfId="0" applyFont="1" applyBorder="1"/>
    <xf numFmtId="0" fontId="9" fillId="0" borderId="27" xfId="0" applyFont="1" applyFill="1" applyBorder="1"/>
    <xf numFmtId="0" fontId="9" fillId="0" borderId="12" xfId="0" applyFont="1" applyBorder="1"/>
    <xf numFmtId="0" fontId="9" fillId="9" borderId="29" xfId="0" applyFont="1" applyFill="1" applyBorder="1"/>
    <xf numFmtId="0" fontId="7" fillId="0" borderId="32" xfId="0" applyFont="1" applyBorder="1" applyProtection="1">
      <protection locked="0"/>
    </xf>
    <xf numFmtId="0" fontId="7" fillId="0" borderId="36" xfId="0" applyFont="1" applyFill="1" applyBorder="1"/>
    <xf numFmtId="164" fontId="4" fillId="3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4" xfId="0" applyFont="1" applyFill="1" applyBorder="1"/>
    <xf numFmtId="0" fontId="9" fillId="9" borderId="29" xfId="0" applyFont="1" applyFill="1" applyBorder="1" applyAlignment="1">
      <alignment wrapText="1"/>
    </xf>
    <xf numFmtId="0" fontId="7" fillId="9" borderId="2" xfId="0" applyFont="1" applyFill="1" applyBorder="1"/>
    <xf numFmtId="0" fontId="7" fillId="0" borderId="38" xfId="0" applyFont="1" applyFill="1" applyBorder="1"/>
    <xf numFmtId="0" fontId="7" fillId="0" borderId="37" xfId="0" applyFont="1" applyBorder="1"/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8" borderId="6" xfId="0" applyFont="1" applyFill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" fontId="4" fillId="0" borderId="19" xfId="0" applyNumberFormat="1" applyFont="1" applyBorder="1" applyAlignment="1" applyProtection="1">
      <alignment horizontal="center" vertical="center" wrapText="1"/>
      <protection hidden="1"/>
    </xf>
    <xf numFmtId="4" fontId="4" fillId="6" borderId="24" xfId="0" applyNumberFormat="1" applyFont="1" applyFill="1" applyBorder="1" applyAlignment="1" applyProtection="1">
      <alignment horizontal="right" vertical="center" wrapText="1" indent="2"/>
    </xf>
    <xf numFmtId="0" fontId="0" fillId="8" borderId="0" xfId="0" applyFill="1" applyProtection="1">
      <protection hidden="1"/>
    </xf>
    <xf numFmtId="0" fontId="14" fillId="0" borderId="0" xfId="0" applyFont="1" applyFill="1" applyBorder="1" applyProtection="1"/>
    <xf numFmtId="0" fontId="4" fillId="0" borderId="13" xfId="0" applyFont="1" applyBorder="1" applyAlignment="1" applyProtection="1">
      <alignment horizontal="center" vertical="center" wrapText="1"/>
      <protection hidden="1"/>
    </xf>
    <xf numFmtId="4" fontId="4" fillId="6" borderId="25" xfId="0" applyNumberFormat="1" applyFont="1" applyFill="1" applyBorder="1" applyAlignment="1" applyProtection="1">
      <alignment horizontal="right" vertical="center" wrapText="1" indent="2"/>
    </xf>
    <xf numFmtId="4" fontId="4" fillId="6" borderId="11" xfId="0" applyNumberFormat="1" applyFont="1" applyFill="1" applyBorder="1" applyAlignment="1" applyProtection="1">
      <alignment horizontal="right" vertical="center" wrapText="1" indent="2"/>
    </xf>
    <xf numFmtId="4" fontId="17" fillId="0" borderId="12" xfId="0" applyNumberFormat="1" applyFont="1" applyFill="1" applyBorder="1" applyAlignment="1" applyProtection="1">
      <alignment horizontal="right" vertical="center" wrapText="1" indent="2"/>
    </xf>
    <xf numFmtId="0" fontId="19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3" fillId="0" borderId="0" xfId="0" applyFont="1" applyFill="1" applyBorder="1" applyProtection="1">
      <protection locked="0" hidden="1"/>
    </xf>
    <xf numFmtId="0" fontId="16" fillId="0" borderId="5" xfId="0" applyFont="1" applyBorder="1" applyAlignment="1" applyProtection="1">
      <alignment vertical="center" shrinkToFit="1"/>
      <protection hidden="1"/>
    </xf>
    <xf numFmtId="0" fontId="16" fillId="0" borderId="6" xfId="0" applyFont="1" applyBorder="1" applyAlignment="1" applyProtection="1">
      <alignment vertical="center" shrinkToFit="1"/>
      <protection hidden="1"/>
    </xf>
    <xf numFmtId="0" fontId="16" fillId="0" borderId="14" xfId="0" applyFont="1" applyBorder="1" applyAlignment="1" applyProtection="1">
      <alignment vertical="center" shrinkToFi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2" fillId="4" borderId="21" xfId="0" applyFont="1" applyFill="1" applyBorder="1" applyAlignment="1" applyProtection="1">
      <alignment horizontal="center" vertical="center" wrapText="1"/>
      <protection hidden="1"/>
    </xf>
    <xf numFmtId="0" fontId="2" fillId="4" borderId="22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10" xfId="0" applyFont="1" applyFill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protection hidden="1"/>
    </xf>
    <xf numFmtId="0" fontId="0" fillId="0" borderId="6" xfId="0" applyBorder="1" applyAlignment="1" applyProtection="1"/>
    <xf numFmtId="0" fontId="0" fillId="0" borderId="2" xfId="0" applyBorder="1" applyAlignment="1" applyProtection="1"/>
    <xf numFmtId="0" fontId="28" fillId="0" borderId="0" xfId="0" applyFont="1" applyAlignment="1" applyProtection="1">
      <alignment vertical="center" wrapText="1"/>
      <protection hidden="1"/>
    </xf>
    <xf numFmtId="0" fontId="19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</xf>
    <xf numFmtId="0" fontId="23" fillId="8" borderId="1" xfId="0" applyFont="1" applyFill="1" applyBorder="1" applyAlignment="1" applyProtection="1">
      <alignment horizontal="left" vertical="center" wrapText="1"/>
      <protection hidden="1"/>
    </xf>
    <xf numFmtId="0" fontId="24" fillId="8" borderId="1" xfId="0" applyFont="1" applyFill="1" applyBorder="1" applyAlignment="1" applyProtection="1">
      <alignment vertical="center" wrapText="1"/>
    </xf>
    <xf numFmtId="0" fontId="15" fillId="8" borderId="0" xfId="0" applyFont="1" applyFill="1" applyAlignment="1" applyProtection="1">
      <alignment vertical="center" wrapText="1"/>
      <protection hidden="1"/>
    </xf>
    <xf numFmtId="0" fontId="29" fillId="8" borderId="0" xfId="0" applyFont="1" applyFill="1" applyAlignment="1" applyProtection="1">
      <alignment wrapText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wrapText="1"/>
    </xf>
    <xf numFmtId="0" fontId="2" fillId="8" borderId="6" xfId="0" applyFont="1" applyFill="1" applyBorder="1" applyAlignment="1" applyProtection="1">
      <alignment horizontal="left" vertical="center" wrapText="1"/>
      <protection hidden="1"/>
    </xf>
    <xf numFmtId="0" fontId="7" fillId="8" borderId="6" xfId="0" applyFont="1" applyFill="1" applyBorder="1" applyAlignment="1" applyProtection="1">
      <alignment horizontal="left" vertical="center" wrapText="1"/>
    </xf>
    <xf numFmtId="0" fontId="7" fillId="8" borderId="14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hidden="1"/>
    </xf>
    <xf numFmtId="0" fontId="19" fillId="0" borderId="0" xfId="0" applyFont="1" applyAlignment="1" applyProtection="1">
      <alignment vertical="top" wrapText="1"/>
    </xf>
    <xf numFmtId="0" fontId="23" fillId="0" borderId="0" xfId="0" applyFont="1" applyAlignment="1" applyProtection="1">
      <alignment vertical="center" wrapText="1" shrinkToFit="1"/>
      <protection hidden="1"/>
    </xf>
    <xf numFmtId="0" fontId="27" fillId="0" borderId="0" xfId="0" applyFont="1" applyAlignment="1" applyProtection="1">
      <alignment wrapText="1" shrinkToFit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32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0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5" xfId="0" applyFont="1" applyBorder="1" applyAlignment="1"/>
    <xf numFmtId="0" fontId="37" fillId="0" borderId="6" xfId="0" applyFont="1" applyBorder="1" applyAlignment="1"/>
    <xf numFmtId="0" fontId="37" fillId="0" borderId="14" xfId="0" applyFont="1" applyBorder="1" applyAlignment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5" borderId="5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W33"/>
  <sheetViews>
    <sheetView tabSelected="1" zoomScale="97" zoomScaleNormal="97" workbookViewId="0">
      <selection activeCell="H6" sqref="H6"/>
    </sheetView>
  </sheetViews>
  <sheetFormatPr defaultColWidth="9" defaultRowHeight="14" x14ac:dyDescent="0.3"/>
  <cols>
    <col min="1" max="1" width="6.54296875" style="89" customWidth="1"/>
    <col min="2" max="2" width="29.26953125" style="90" customWidth="1"/>
    <col min="3" max="3" width="23.453125" style="90" customWidth="1"/>
    <col min="4" max="4" width="15.26953125" style="90" customWidth="1"/>
    <col min="5" max="5" width="19.26953125" style="90" customWidth="1"/>
    <col min="6" max="6" width="22.1796875" style="91" customWidth="1"/>
    <col min="7" max="7" width="11.54296875" style="5" customWidth="1"/>
    <col min="8" max="8" width="15.7265625" style="6" bestFit="1" customWidth="1"/>
    <col min="9" max="9" width="9" style="6"/>
    <col min="10" max="10" width="16" style="6" customWidth="1"/>
    <col min="11" max="11" width="15" style="6" customWidth="1"/>
    <col min="12" max="12" width="16.54296875" style="6" customWidth="1"/>
    <col min="13" max="13" width="17.54296875" style="6" customWidth="1"/>
    <col min="14" max="14" width="22" style="6" customWidth="1"/>
    <col min="15" max="15" width="13.453125" style="6" customWidth="1"/>
    <col min="16" max="16" width="15" style="6" bestFit="1" customWidth="1"/>
    <col min="17" max="17" width="13.453125" style="6" bestFit="1" customWidth="1"/>
    <col min="18" max="18" width="12" style="6" bestFit="1" customWidth="1"/>
    <col min="19" max="19" width="13.453125" style="6" bestFit="1" customWidth="1"/>
    <col min="20" max="20" width="12" style="6" bestFit="1" customWidth="1"/>
    <col min="21" max="21" width="13.453125" style="6" bestFit="1" customWidth="1"/>
    <col min="22" max="22" width="12" style="6" bestFit="1" customWidth="1"/>
    <col min="23" max="23" width="14.54296875" style="6" bestFit="1" customWidth="1"/>
    <col min="24" max="16384" width="9" style="79"/>
  </cols>
  <sheetData>
    <row r="1" spans="1:23" ht="18" thickBot="1" x14ac:dyDescent="0.4">
      <c r="A1" s="78"/>
      <c r="B1" s="119" t="s">
        <v>13</v>
      </c>
      <c r="C1" s="120"/>
      <c r="D1" s="120"/>
      <c r="E1" s="120"/>
      <c r="F1" s="121"/>
      <c r="H1" s="10"/>
      <c r="J1" s="104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3" ht="21.75" customHeight="1" thickBot="1" x14ac:dyDescent="0.35">
      <c r="A2" s="109" t="s">
        <v>45</v>
      </c>
      <c r="B2" s="110"/>
      <c r="C2" s="110"/>
      <c r="D2" s="110"/>
      <c r="E2" s="110"/>
      <c r="F2" s="11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3" ht="31.5" customHeight="1" thickBot="1" x14ac:dyDescent="0.3">
      <c r="A3" s="19"/>
      <c r="B3" s="116" t="s">
        <v>11</v>
      </c>
      <c r="C3" s="117"/>
      <c r="D3" s="117"/>
      <c r="E3" s="117"/>
      <c r="F3" s="118"/>
      <c r="J3" s="76"/>
      <c r="K3" s="76"/>
      <c r="L3" s="76"/>
      <c r="M3" s="10"/>
      <c r="N3" s="8"/>
      <c r="O3" s="10"/>
      <c r="P3" s="8"/>
      <c r="Q3" s="10"/>
      <c r="R3" s="8"/>
      <c r="S3" s="10"/>
      <c r="T3" s="8"/>
      <c r="U3" s="9"/>
      <c r="V3" s="8"/>
    </row>
    <row r="4" spans="1:23" ht="28" x14ac:dyDescent="0.25">
      <c r="A4" s="13"/>
      <c r="B4" s="106" t="s">
        <v>33</v>
      </c>
      <c r="C4" s="107"/>
      <c r="D4" s="107"/>
      <c r="E4" s="108"/>
      <c r="F4" s="33" t="s">
        <v>7</v>
      </c>
      <c r="J4" s="10"/>
      <c r="K4" s="37"/>
      <c r="M4" s="10"/>
      <c r="N4" s="10"/>
      <c r="O4" s="10"/>
      <c r="P4" s="10"/>
      <c r="W4" s="10"/>
    </row>
    <row r="5" spans="1:23" ht="22.5" customHeight="1" x14ac:dyDescent="0.25">
      <c r="A5" s="80">
        <v>1</v>
      </c>
      <c r="B5" s="112" t="s">
        <v>35</v>
      </c>
      <c r="C5" s="113"/>
      <c r="D5" s="114"/>
      <c r="E5" s="115"/>
      <c r="F5" s="81">
        <f>'Seznam licencí'!F20</f>
        <v>0</v>
      </c>
      <c r="H5" s="11"/>
      <c r="I5" s="10"/>
      <c r="K5" s="10"/>
    </row>
    <row r="6" spans="1:23" ht="71.5" customHeight="1" x14ac:dyDescent="0.25">
      <c r="A6" s="80">
        <v>2</v>
      </c>
      <c r="B6" s="128" t="s">
        <v>44</v>
      </c>
      <c r="C6" s="129"/>
      <c r="D6" s="129"/>
      <c r="E6" s="129"/>
      <c r="F6" s="67"/>
      <c r="H6" s="92"/>
    </row>
    <row r="7" spans="1:23" ht="23.25" customHeight="1" x14ac:dyDescent="0.25">
      <c r="A7" s="80">
        <v>3</v>
      </c>
      <c r="B7" s="126" t="s">
        <v>21</v>
      </c>
      <c r="C7" s="127"/>
      <c r="D7" s="127"/>
      <c r="E7" s="127"/>
      <c r="F7" s="31"/>
      <c r="H7" s="11"/>
    </row>
    <row r="8" spans="1:23" ht="24.75" customHeight="1" thickBot="1" x14ac:dyDescent="0.3">
      <c r="A8" s="80">
        <v>4</v>
      </c>
      <c r="B8" s="126" t="s">
        <v>38</v>
      </c>
      <c r="C8" s="127"/>
      <c r="D8" s="127"/>
      <c r="E8" s="127"/>
      <c r="F8" s="31"/>
      <c r="H8" s="10"/>
    </row>
    <row r="9" spans="1:23" ht="32.25" customHeight="1" thickBot="1" x14ac:dyDescent="0.3">
      <c r="A9" s="50"/>
      <c r="B9" s="135" t="s">
        <v>5</v>
      </c>
      <c r="C9" s="136"/>
      <c r="D9" s="136"/>
      <c r="E9" s="137"/>
      <c r="F9" s="51">
        <f t="array" ref="F9">ROUND(F6,2)+ROUND(F7,2)+ROUND(F8,2)+F5</f>
        <v>0</v>
      </c>
      <c r="H9" s="10"/>
    </row>
    <row r="10" spans="1:23" s="82" customFormat="1" ht="9.75" customHeight="1" thickBot="1" x14ac:dyDescent="0.3">
      <c r="A10" s="24"/>
      <c r="B10" s="77"/>
      <c r="C10" s="20"/>
      <c r="D10" s="20"/>
      <c r="E10" s="20"/>
      <c r="F10" s="25"/>
      <c r="G10" s="21"/>
      <c r="H10" s="26"/>
      <c r="I10" s="23"/>
      <c r="J10" s="23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23.25" customHeight="1" x14ac:dyDescent="0.25">
      <c r="A11" s="100" t="s">
        <v>39</v>
      </c>
      <c r="B11" s="101"/>
      <c r="C11" s="101"/>
      <c r="D11" s="101"/>
      <c r="E11" s="101"/>
      <c r="F11" s="102"/>
    </row>
    <row r="12" spans="1:23" ht="44.25" customHeight="1" x14ac:dyDescent="0.25">
      <c r="A12" s="32"/>
      <c r="B12" s="142" t="s">
        <v>10</v>
      </c>
      <c r="C12" s="143"/>
      <c r="D12" s="75" t="s">
        <v>4</v>
      </c>
      <c r="E12" s="49" t="s">
        <v>15</v>
      </c>
      <c r="F12" s="34" t="s">
        <v>16</v>
      </c>
      <c r="K12" s="12"/>
      <c r="L12" s="83"/>
    </row>
    <row r="13" spans="1:23" ht="31.5" customHeight="1" thickBot="1" x14ac:dyDescent="0.3">
      <c r="A13" s="84">
        <v>5</v>
      </c>
      <c r="B13" s="144" t="s">
        <v>2</v>
      </c>
      <c r="C13" s="145"/>
      <c r="D13" s="38">
        <v>4</v>
      </c>
      <c r="E13" s="39"/>
      <c r="F13" s="85">
        <f>ROUND(E13,2)*D13</f>
        <v>0</v>
      </c>
      <c r="H13" s="11"/>
      <c r="K13" s="12"/>
    </row>
    <row r="14" spans="1:23" ht="9.75" customHeight="1" thickBot="1" x14ac:dyDescent="0.3">
      <c r="A14" s="96"/>
      <c r="B14" s="97"/>
      <c r="C14" s="97"/>
      <c r="D14" s="97"/>
      <c r="E14" s="97"/>
      <c r="F14" s="98"/>
    </row>
    <row r="15" spans="1:23" ht="33.75" customHeight="1" x14ac:dyDescent="0.25">
      <c r="A15" s="100" t="s">
        <v>24</v>
      </c>
      <c r="B15" s="101"/>
      <c r="C15" s="101"/>
      <c r="D15" s="101"/>
      <c r="E15" s="101"/>
      <c r="F15" s="102"/>
    </row>
    <row r="16" spans="1:23" ht="43.5" customHeight="1" x14ac:dyDescent="0.25">
      <c r="A16" s="32"/>
      <c r="B16" s="99" t="s">
        <v>20</v>
      </c>
      <c r="C16" s="99"/>
      <c r="D16" s="75" t="s">
        <v>17</v>
      </c>
      <c r="E16" s="52" t="s">
        <v>25</v>
      </c>
      <c r="F16" s="34" t="s">
        <v>18</v>
      </c>
    </row>
    <row r="17" spans="1:23" ht="35.25" customHeight="1" x14ac:dyDescent="0.25">
      <c r="A17" s="54">
        <v>6</v>
      </c>
      <c r="B17" s="133" t="s">
        <v>36</v>
      </c>
      <c r="C17" s="133"/>
      <c r="D17" s="55">
        <v>1</v>
      </c>
      <c r="E17" s="68"/>
      <c r="F17" s="86">
        <f>ROUND(E17,2)*D17</f>
        <v>0</v>
      </c>
    </row>
    <row r="18" spans="1:23" ht="38.25" customHeight="1" thickBot="1" x14ac:dyDescent="0.3">
      <c r="A18" s="53">
        <v>7</v>
      </c>
      <c r="B18" s="103" t="s">
        <v>37</v>
      </c>
      <c r="C18" s="103"/>
      <c r="D18" s="38">
        <v>1</v>
      </c>
      <c r="E18" s="69"/>
      <c r="F18" s="85">
        <f>ROUND(E18,2)*D18</f>
        <v>0</v>
      </c>
    </row>
    <row r="19" spans="1:23" s="88" customFormat="1" ht="32.5" customHeight="1" thickBot="1" x14ac:dyDescent="0.35">
      <c r="A19" s="93" t="s">
        <v>6</v>
      </c>
      <c r="B19" s="94"/>
      <c r="C19" s="94"/>
      <c r="D19" s="94"/>
      <c r="E19" s="95"/>
      <c r="F19" s="87">
        <f>F9+F13+F17+F18</f>
        <v>0</v>
      </c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ht="13.5" customHeight="1" x14ac:dyDescent="0.3"/>
    <row r="21" spans="1:23" ht="45" customHeight="1" x14ac:dyDescent="0.3">
      <c r="A21" s="132" t="s">
        <v>14</v>
      </c>
      <c r="B21" s="123"/>
      <c r="C21" s="123"/>
      <c r="D21" s="123"/>
      <c r="E21" s="123"/>
      <c r="F21" s="123"/>
    </row>
    <row r="22" spans="1:23" ht="41.5" customHeight="1" x14ac:dyDescent="0.25">
      <c r="A22" s="138" t="s">
        <v>32</v>
      </c>
      <c r="B22" s="139"/>
      <c r="C22" s="139"/>
      <c r="D22" s="139"/>
      <c r="E22" s="139"/>
      <c r="F22" s="139"/>
    </row>
    <row r="23" spans="1:23" ht="53.25" customHeight="1" x14ac:dyDescent="0.25">
      <c r="A23" s="139"/>
      <c r="B23" s="139"/>
      <c r="C23" s="139"/>
      <c r="D23" s="139"/>
      <c r="E23" s="139"/>
      <c r="F23" s="139"/>
    </row>
    <row r="24" spans="1:23" ht="12.5" x14ac:dyDescent="0.25">
      <c r="A24" s="140" t="s">
        <v>31</v>
      </c>
      <c r="B24" s="141"/>
      <c r="C24" s="141"/>
      <c r="D24" s="141"/>
      <c r="E24" s="141"/>
      <c r="F24" s="141"/>
    </row>
    <row r="25" spans="1:23" ht="51" customHeight="1" x14ac:dyDescent="0.25">
      <c r="A25" s="141"/>
      <c r="B25" s="141"/>
      <c r="C25" s="141"/>
      <c r="D25" s="141"/>
      <c r="E25" s="141"/>
      <c r="F25" s="141"/>
    </row>
    <row r="26" spans="1:23" ht="12.5" x14ac:dyDescent="0.25">
      <c r="A26" s="132" t="s">
        <v>19</v>
      </c>
      <c r="B26" s="132"/>
      <c r="C26" s="132"/>
      <c r="D26" s="132"/>
      <c r="E26" s="132"/>
      <c r="F26" s="132"/>
    </row>
    <row r="27" spans="1:23" ht="12.5" x14ac:dyDescent="0.25">
      <c r="A27" s="132"/>
      <c r="B27" s="132"/>
      <c r="C27" s="132"/>
      <c r="D27" s="132"/>
      <c r="E27" s="132"/>
      <c r="F27" s="132"/>
    </row>
    <row r="28" spans="1:23" ht="26.25" customHeight="1" x14ac:dyDescent="0.25">
      <c r="A28" s="132"/>
      <c r="B28" s="132"/>
      <c r="C28" s="132"/>
      <c r="D28" s="132"/>
      <c r="E28" s="132"/>
      <c r="F28" s="132"/>
    </row>
    <row r="29" spans="1:23" ht="12.5" x14ac:dyDescent="0.25">
      <c r="A29" s="122" t="s">
        <v>42</v>
      </c>
      <c r="B29" s="134"/>
      <c r="C29" s="134"/>
      <c r="D29" s="134"/>
      <c r="E29" s="134"/>
      <c r="F29" s="134"/>
    </row>
    <row r="30" spans="1:23" ht="21" customHeight="1" x14ac:dyDescent="0.25">
      <c r="A30" s="134"/>
      <c r="B30" s="134"/>
      <c r="C30" s="134"/>
      <c r="D30" s="134"/>
      <c r="E30" s="134"/>
      <c r="F30" s="134"/>
    </row>
    <row r="31" spans="1:23" ht="35.15" customHeight="1" x14ac:dyDescent="0.3">
      <c r="A31" s="130" t="s">
        <v>26</v>
      </c>
      <c r="B31" s="131"/>
      <c r="C31" s="131"/>
      <c r="D31" s="131"/>
      <c r="E31" s="131"/>
      <c r="F31" s="131"/>
    </row>
    <row r="32" spans="1:23" ht="63" customHeight="1" x14ac:dyDescent="0.3">
      <c r="A32" s="122" t="s">
        <v>43</v>
      </c>
      <c r="B32" s="123"/>
      <c r="C32" s="123"/>
      <c r="D32" s="123"/>
      <c r="E32" s="123"/>
      <c r="F32" s="123"/>
    </row>
    <row r="33" spans="1:6" ht="13.5" customHeight="1" x14ac:dyDescent="0.25">
      <c r="A33" s="124"/>
      <c r="B33" s="125"/>
      <c r="C33" s="125"/>
      <c r="D33" s="125"/>
      <c r="E33" s="125"/>
      <c r="F33" s="125"/>
    </row>
  </sheetData>
  <sheetProtection algorithmName="SHA-512" hashValue="z4SBnL7dd6/cfBq70kL3OAuGxIMuy4wXZR8PzCjA10Q9ODBhZPtabCkQI+k/J/jwdTl7o/X8GjqRohv4fotaOA==" saltValue="vQy/6GpIJHGbwbW/bj932A==" spinCount="100000" sheet="1" selectLockedCells="1"/>
  <protectedRanges>
    <protectedRange password="CC06" sqref="F13 F10 F5:F8 D7:E8" name="Oblast1"/>
    <protectedRange password="CC06" sqref="F17:F18" name="Oblast1_2"/>
  </protectedRanges>
  <mergeCells count="27">
    <mergeCell ref="A32:F32"/>
    <mergeCell ref="A33:F33"/>
    <mergeCell ref="A11:F11"/>
    <mergeCell ref="B8:E8"/>
    <mergeCell ref="B6:E6"/>
    <mergeCell ref="A31:F31"/>
    <mergeCell ref="A26:F28"/>
    <mergeCell ref="B17:C17"/>
    <mergeCell ref="A29:F30"/>
    <mergeCell ref="B7:E7"/>
    <mergeCell ref="A21:F21"/>
    <mergeCell ref="B9:E9"/>
    <mergeCell ref="A22:F23"/>
    <mergeCell ref="A24:F25"/>
    <mergeCell ref="B12:C12"/>
    <mergeCell ref="B13:C13"/>
    <mergeCell ref="J1:V1"/>
    <mergeCell ref="B4:E4"/>
    <mergeCell ref="A2:F2"/>
    <mergeCell ref="B5:E5"/>
    <mergeCell ref="B3:F3"/>
    <mergeCell ref="B1:F1"/>
    <mergeCell ref="A19:E19"/>
    <mergeCell ref="A14:F14"/>
    <mergeCell ref="B16:C16"/>
    <mergeCell ref="A15:F15"/>
    <mergeCell ref="B18:C18"/>
  </mergeCells>
  <phoneticPr fontId="0" type="noConversion"/>
  <dataValidations count="3">
    <dataValidation operator="greaterThanOrEqual" allowBlank="1" showInputMessage="1" showErrorMessage="1" error="ddd" sqref="F5"/>
    <dataValidation type="decimal" operator="greaterThanOrEqual" allowBlank="1" showInputMessage="1" showErrorMessage="1" error="Je nutné doplnit cenu s přesností na dvě desetinná čísla. " sqref="F6:F8">
      <formula1>0</formula1>
    </dataValidation>
    <dataValidation type="decimal" operator="greaterThanOrEqual" allowBlank="1" showInputMessage="1" showErrorMessage="1" error="Je nutné doplnit cenu s přesností na dvě desetinná čísla. " sqref="E17 E18 E13">
      <formula1>0</formula1>
    </dataValidation>
  </dataValidations>
  <pageMargins left="0.59055118110236227" right="0.39370078740157483" top="0.19685039370078741" bottom="0.31496062992125984" header="0.11811023622047245" footer="0.11811023622047245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zoomScaleSheetLayoutView="100" workbookViewId="0">
      <selection activeCell="H17" sqref="H17"/>
    </sheetView>
  </sheetViews>
  <sheetFormatPr defaultColWidth="9" defaultRowHeight="13" x14ac:dyDescent="0.3"/>
  <cols>
    <col min="1" max="1" width="5.453125" style="3" customWidth="1"/>
    <col min="2" max="2" width="50.453125" style="3" customWidth="1"/>
    <col min="3" max="3" width="13.81640625" style="3" customWidth="1"/>
    <col min="4" max="4" width="12.1796875" style="3" customWidth="1"/>
    <col min="5" max="5" width="18" style="3" customWidth="1"/>
    <col min="6" max="6" width="21.54296875" style="3" bestFit="1" customWidth="1"/>
    <col min="7" max="16384" width="9" style="3"/>
  </cols>
  <sheetData>
    <row r="1" spans="2:6" ht="22.5" customHeight="1" x14ac:dyDescent="0.35">
      <c r="B1" s="1"/>
      <c r="C1" s="150" t="s">
        <v>3</v>
      </c>
      <c r="D1" s="151"/>
    </row>
    <row r="2" spans="2:6" ht="13.5" thickBot="1" x14ac:dyDescent="0.35">
      <c r="B2" s="1"/>
      <c r="C2" s="1"/>
      <c r="D2" s="2"/>
      <c r="E2" s="14"/>
      <c r="F2" s="29"/>
    </row>
    <row r="3" spans="2:6" ht="13.5" thickBot="1" x14ac:dyDescent="0.35">
      <c r="B3" s="159" t="s">
        <v>34</v>
      </c>
      <c r="C3" s="160"/>
      <c r="D3" s="160"/>
      <c r="E3" s="160"/>
      <c r="F3" s="161"/>
    </row>
    <row r="4" spans="2:6" ht="15.5" thickBot="1" x14ac:dyDescent="0.35">
      <c r="B4" s="60" t="s">
        <v>0</v>
      </c>
      <c r="C4" s="61" t="s">
        <v>28</v>
      </c>
      <c r="D4" s="61" t="s">
        <v>1</v>
      </c>
      <c r="E4" s="62" t="s">
        <v>29</v>
      </c>
      <c r="F4" s="63" t="s">
        <v>8</v>
      </c>
    </row>
    <row r="5" spans="2:6" ht="15.5" thickBot="1" x14ac:dyDescent="0.35">
      <c r="B5" s="64" t="s">
        <v>30</v>
      </c>
      <c r="C5" s="44"/>
      <c r="D5" s="45"/>
      <c r="E5" s="44"/>
      <c r="F5" s="46"/>
    </row>
    <row r="6" spans="2:6" x14ac:dyDescent="0.3">
      <c r="B6" s="40"/>
      <c r="C6" s="41"/>
      <c r="D6" s="42"/>
      <c r="E6" s="41"/>
      <c r="F6" s="43"/>
    </row>
    <row r="7" spans="2:6" x14ac:dyDescent="0.3">
      <c r="B7" s="40"/>
      <c r="C7" s="41"/>
      <c r="D7" s="42"/>
      <c r="E7" s="41"/>
      <c r="F7" s="43"/>
    </row>
    <row r="8" spans="2:6" x14ac:dyDescent="0.3">
      <c r="B8" s="40"/>
      <c r="C8" s="41"/>
      <c r="D8" s="42"/>
      <c r="E8" s="41"/>
      <c r="F8" s="43"/>
    </row>
    <row r="9" spans="2:6" x14ac:dyDescent="0.3">
      <c r="B9" s="40"/>
      <c r="C9" s="41"/>
      <c r="D9" s="42"/>
      <c r="E9" s="41"/>
      <c r="F9" s="43"/>
    </row>
    <row r="10" spans="2:6" ht="13.5" thickBot="1" x14ac:dyDescent="0.35">
      <c r="B10" s="40"/>
      <c r="C10" s="41"/>
      <c r="D10" s="42"/>
      <c r="E10" s="41"/>
      <c r="F10" s="43"/>
    </row>
    <row r="11" spans="2:6" ht="15.5" thickBot="1" x14ac:dyDescent="0.35">
      <c r="B11" s="64" t="s">
        <v>27</v>
      </c>
      <c r="C11" s="44"/>
      <c r="D11" s="45"/>
      <c r="E11" s="44"/>
      <c r="F11" s="46"/>
    </row>
    <row r="12" spans="2:6" x14ac:dyDescent="0.3">
      <c r="B12" s="40"/>
      <c r="C12" s="41"/>
      <c r="D12" s="42"/>
      <c r="E12" s="41"/>
      <c r="F12" s="43"/>
    </row>
    <row r="13" spans="2:6" x14ac:dyDescent="0.3">
      <c r="B13" s="40"/>
      <c r="C13" s="41"/>
      <c r="D13" s="42"/>
      <c r="E13" s="41"/>
      <c r="F13" s="43"/>
    </row>
    <row r="14" spans="2:6" x14ac:dyDescent="0.3">
      <c r="B14" s="40"/>
      <c r="C14" s="41"/>
      <c r="D14" s="42"/>
      <c r="E14" s="41"/>
      <c r="F14" s="43"/>
    </row>
    <row r="15" spans="2:6" x14ac:dyDescent="0.3">
      <c r="B15" s="30"/>
      <c r="C15" s="4"/>
      <c r="D15" s="28"/>
      <c r="E15" s="4"/>
      <c r="F15" s="27"/>
    </row>
    <row r="16" spans="2:6" ht="13.5" thickBot="1" x14ac:dyDescent="0.35">
      <c r="B16" s="56"/>
      <c r="C16" s="57"/>
      <c r="D16" s="58"/>
      <c r="E16" s="57"/>
      <c r="F16" s="59"/>
    </row>
    <row r="17" spans="1:6" ht="27" customHeight="1" thickBot="1" x14ac:dyDescent="0.35">
      <c r="B17" s="71" t="s">
        <v>40</v>
      </c>
      <c r="C17" s="70"/>
      <c r="D17" s="70"/>
      <c r="E17" s="44"/>
      <c r="F17" s="72"/>
    </row>
    <row r="18" spans="1:6" x14ac:dyDescent="0.3">
      <c r="A18" s="74"/>
      <c r="B18" s="73"/>
      <c r="C18" s="66"/>
      <c r="D18" s="66"/>
      <c r="E18" s="66"/>
      <c r="F18" s="43"/>
    </row>
    <row r="19" spans="1:6" ht="13.5" thickBot="1" x14ac:dyDescent="0.35">
      <c r="B19" s="47"/>
      <c r="C19" s="65"/>
      <c r="D19" s="65"/>
      <c r="E19" s="65"/>
      <c r="F19" s="48"/>
    </row>
    <row r="20" spans="1:6" ht="20.5" customHeight="1" thickBot="1" x14ac:dyDescent="0.4">
      <c r="B20" s="154" t="s">
        <v>12</v>
      </c>
      <c r="C20" s="155"/>
      <c r="D20" s="155"/>
      <c r="E20" s="156"/>
      <c r="F20" s="18">
        <f t="array" ref="F20" xml:space="preserve"> ROUND(F6,2)+ROUND(F7,2)+ROUND(F8,2)+ROUND(F9,2)+ROUND(F10,2)+ROUND(F12,2)+ROUND(F13,2)+ROUND(F14,2)+ROUND(F15,2)+ROUND(F16,2)+ROUND(F18,2)+ROUND(F19,2)</f>
        <v>0</v>
      </c>
    </row>
    <row r="21" spans="1:6" s="17" customFormat="1" x14ac:dyDescent="0.3">
      <c r="B21" s="15"/>
      <c r="C21" s="16"/>
      <c r="D21" s="16"/>
      <c r="E21" s="16"/>
    </row>
    <row r="22" spans="1:6" ht="17.25" customHeight="1" x14ac:dyDescent="0.3">
      <c r="B22" s="157" t="s">
        <v>9</v>
      </c>
      <c r="C22" s="158"/>
      <c r="D22" s="158"/>
      <c r="E22" s="158"/>
      <c r="F22" s="158"/>
    </row>
    <row r="23" spans="1:6" ht="27" customHeight="1" x14ac:dyDescent="0.3">
      <c r="B23" s="152" t="s">
        <v>22</v>
      </c>
      <c r="C23" s="153"/>
      <c r="D23" s="153"/>
      <c r="E23" s="153"/>
      <c r="F23" s="153"/>
    </row>
    <row r="24" spans="1:6" ht="28.5" customHeight="1" x14ac:dyDescent="0.3">
      <c r="B24" s="148" t="s">
        <v>41</v>
      </c>
      <c r="C24" s="149"/>
      <c r="D24" s="149"/>
      <c r="E24" s="149"/>
      <c r="F24" s="149"/>
    </row>
    <row r="25" spans="1:6" ht="28" customHeight="1" x14ac:dyDescent="0.3">
      <c r="B25" s="146" t="s">
        <v>23</v>
      </c>
      <c r="C25" s="147"/>
      <c r="D25" s="147"/>
      <c r="E25" s="147"/>
      <c r="F25" s="147"/>
    </row>
  </sheetData>
  <sheetProtection selectLockedCells="1"/>
  <mergeCells count="7">
    <mergeCell ref="B25:F25"/>
    <mergeCell ref="B24:F24"/>
    <mergeCell ref="C1:D1"/>
    <mergeCell ref="B23:F23"/>
    <mergeCell ref="B20:E20"/>
    <mergeCell ref="B22:F22"/>
    <mergeCell ref="B3:F3"/>
  </mergeCells>
  <dataValidations count="4">
    <dataValidation type="decimal" operator="greaterThan" allowBlank="1" showInputMessage="1" showErrorMessage="1" error="Cenu vyplnit na dvě desetinná místa" sqref="F5 F11 F17">
      <formula1>0.01</formula1>
    </dataValidation>
    <dataValidation type="list" allowBlank="1" showInputMessage="1" showErrorMessage="1" sqref="E19">
      <formula1>#REF!</formula1>
    </dataValidation>
    <dataValidation type="decimal" operator="greaterThanOrEqual" allowBlank="1" showInputMessage="1" showErrorMessage="1" error="Cenu vyplnit na dvě desetinná místa" sqref="F18:F19">
      <formula1>0</formula1>
    </dataValidation>
    <dataValidation type="decimal" operator="greaterThanOrEqual" allowBlank="1" showInputMessage="1" showErrorMessage="1" error="Cenu vyplnit na dvě desetinná místa" sqref="F6 F7:F10 F12:F16">
      <formula1>0</formula1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39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 xsi:nil="true"/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Informatika</TermName>
          <TermId xmlns="http://schemas.microsoft.com/office/infopath/2007/PartnerControls">2a5512dc-70ad-4a56-bc11-4b988c224c30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 xsi:nil="true"/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 xsi:nil="true"/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 xsi:nil="true"/>
    <CnbCisloSpisu xmlns="http://schemas.microsoft.com/sharepoint/v3/fields" xsi:nil="true"/>
  </documentManagement>
</p:properti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F8820DFBE5B5D5469CD6F267C2306619" ma:contentTypeVersion="48" ma:contentTypeDescription="" ma:contentTypeScope="" ma:versionID="b8148f61e4af79a236d21e148d1fb9a3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60793-289C-467A-960F-58B8436DEF9F}">
  <ds:schemaRefs>
    <ds:schemaRef ds:uri="http://purl.org/dc/dcmitype/"/>
    <ds:schemaRef ds:uri="19b2bf11-3b66-4acb-a2be-fc35990225a4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sharepoint/v3/fields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18B02BF-F994-4CF4-9970-F58F7C548E5E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7E1CB825-EABD-4705-8C58-17C2E078C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D5B82C-6F61-4238-B822-FB978FD23D85}">
  <ds:schemaRefs/>
</ds:datastoreItem>
</file>

<file path=customXml/itemProps5.xml><?xml version="1.0" encoding="utf-8"?>
<ds:datastoreItem xmlns:ds="http://schemas.openxmlformats.org/officeDocument/2006/customXml" ds:itemID="{74FB991D-9204-4AB9-A0A1-0343A3C43F17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1D682827-88D3-4F0C-B884-5184A4ECB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tabulka</vt:lpstr>
      <vt:lpstr>Seznam licencí</vt:lpstr>
      <vt:lpstr>'Cenová tabulka'!Oblast_tisku</vt:lpstr>
      <vt:lpstr>'Seznam licencí'!Oblast_tisku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- zadávací dokumentace</dc:title>
  <dc:creator>Jiří Klimeš</dc:creator>
  <cp:lastModifiedBy>Opltová Silvie</cp:lastModifiedBy>
  <cp:lastPrinted>2022-12-22T10:10:27Z</cp:lastPrinted>
  <dcterms:created xsi:type="dcterms:W3CDTF">2011-02-14T08:52:57Z</dcterms:created>
  <dcterms:modified xsi:type="dcterms:W3CDTF">2023-04-13T12:36:29Z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0x0101005DA9546D640F4930BF56C0E0F0BA3D4500F8820DFBE5B5D5469CD6F267C2306619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39;#Informatika|2a5512dc-70ad-4a56-bc11-4b988c224c30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