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22 - OŘ - Upgrade HSM modulů\Uveřejnění\Profil\"/>
    </mc:Choice>
  </mc:AlternateContent>
  <bookViews>
    <workbookView xWindow="120" yWindow="45" windowWidth="19320" windowHeight="12915"/>
  </bookViews>
  <sheets>
    <sheet name="Cenová tabulka" sheetId="2" r:id="rId1"/>
    <sheet name="Specifikace prostředků" sheetId="1" r:id="rId2"/>
  </sheet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H6" i="2" l="1"/>
  <c r="H22" i="2" l="1"/>
  <c r="H31" i="2" l="1"/>
  <c r="H28" i="2"/>
  <c r="H26" i="2" l="1"/>
  <c r="H24" i="2" l="1"/>
  <c r="H12" i="2" l="1"/>
  <c r="H10" i="2" s="1"/>
  <c r="H20" i="2" l="1"/>
  <c r="H18" i="2"/>
  <c r="H33" i="2" l="1"/>
</calcChain>
</file>

<file path=xl/sharedStrings.xml><?xml version="1.0" encoding="utf-8"?>
<sst xmlns="http://schemas.openxmlformats.org/spreadsheetml/2006/main" count="60" uniqueCount="52">
  <si>
    <t>Cenová tabulka</t>
  </si>
  <si>
    <t>Cena za jednotku v Kč bez DPH</t>
  </si>
  <si>
    <t>Cena  v Kč celkem bez DPH</t>
  </si>
  <si>
    <t>Ceny ve všech listech tabulky jsou uvedeny v Kč bez DPH  na 2 desetinná místa</t>
  </si>
  <si>
    <t>Cena v Kč bez DPH</t>
  </si>
  <si>
    <t>Cena v Kč bez DPH za 1 den</t>
  </si>
  <si>
    <t>Předpokládaný počet hodin za 48 měsíců</t>
  </si>
  <si>
    <t>Cena za 1 hodinu v Kč bez DPH </t>
  </si>
  <si>
    <t>Celková cena za předpokládaný počet hodin v Kč bez DPH za 48 měsíců</t>
  </si>
  <si>
    <t>Počet měsíců</t>
  </si>
  <si>
    <t>Cena za 1 měsíc v Kč bez DPH</t>
  </si>
  <si>
    <t>Celková nabídková cena v Kč bez DPH</t>
  </si>
  <si>
    <t>Počet dní (1 den = 8 hod.)</t>
  </si>
  <si>
    <t>Specifikace technických prostředků a programových prostředků</t>
  </si>
  <si>
    <t>Celková cena za nabízené technické a programové prostředky (dodávku HW a SW)</t>
  </si>
  <si>
    <r>
      <t>název (popis)*</t>
    </r>
    <r>
      <rPr>
        <vertAlign val="superscript"/>
        <sz val="10"/>
        <color indexed="8"/>
        <rFont val="Arial"/>
        <family val="2"/>
        <charset val="238"/>
      </rPr>
      <t>)</t>
    </r>
  </si>
  <si>
    <t>Celková cena za uvedený počet měsíců</t>
  </si>
  <si>
    <t>2. etapa</t>
  </si>
  <si>
    <t>z toho</t>
  </si>
  <si>
    <t>rozlišení HW/SW (Appliance zařaďte do HW)</t>
  </si>
  <si>
    <t>Příloha č. 2 ZD</t>
  </si>
  <si>
    <t>Celková cena za předpokládaný počet výjezdů v Kč bez DPH za 4 roky</t>
  </si>
  <si>
    <t>Specifikace technických prostředků</t>
  </si>
  <si>
    <r>
      <t>Specifikace programových pros</t>
    </r>
    <r>
      <rPr>
        <sz val="10"/>
        <rFont val="Arial"/>
        <family val="2"/>
        <charset val="238"/>
      </rPr>
      <t>tředků</t>
    </r>
    <r>
      <rPr>
        <sz val="10"/>
        <rFont val="Arial"/>
        <family val="2"/>
        <charset val="238"/>
      </rPr>
      <t xml:space="preserve"> </t>
    </r>
  </si>
  <si>
    <r>
      <t xml:space="preserve">Množství (u HW počet ks, u SW </t>
    </r>
    <r>
      <rPr>
        <sz val="10"/>
        <rFont val="Arial"/>
        <family val="2"/>
        <charset val="238"/>
      </rPr>
      <t>počet licenčních jednotek</t>
    </r>
    <r>
      <rPr>
        <sz val="10"/>
        <color indexed="8"/>
        <rFont val="Arial"/>
        <family val="2"/>
        <charset val="238"/>
      </rPr>
      <t>)</t>
    </r>
  </si>
  <si>
    <t>Předpokládaný počet výjezdů ročně</t>
  </si>
  <si>
    <t>Cena za jeden výjezd v Kč bez DPH</t>
  </si>
  <si>
    <t>Počet licencí</t>
  </si>
  <si>
    <t>Cena za 1 licenci v Kč bez DPH</t>
  </si>
  <si>
    <t>Celková cena za uvedený počet licencí</t>
  </si>
  <si>
    <t>Paušální cena za podporu stávajících technických a programových prostředků</t>
  </si>
  <si>
    <t>Paušální cena za podporu nových technických a programových prostředků</t>
  </si>
  <si>
    <t>implementace</t>
  </si>
  <si>
    <t>3. etapa</t>
  </si>
  <si>
    <t xml:space="preserve">zaškolení zaměstnanců </t>
  </si>
  <si>
    <t>Zpětný odběr stávajících HSM modulů*</t>
  </si>
  <si>
    <t>Dodatečné přístupové licence**</t>
  </si>
  <si>
    <t>Dodatečná aktivace ECC**</t>
  </si>
  <si>
    <t>Dodatečné pořízení remote admin kitu**</t>
  </si>
  <si>
    <t>Plnění na výzvu podle čl. V odst. 5 návrhu smlouvy</t>
  </si>
  <si>
    <t>Cena za výjezd při plnění na výzvu dle čl. V odst. 5 návrhu smlouvy</t>
  </si>
  <si>
    <t>4. etapa - vypracování projektové dokumentace</t>
  </si>
  <si>
    <t>1. etapa - vypracování realizační studie</t>
  </si>
  <si>
    <t xml:space="preserve">*Bude-li mít dodavatel zájem na odkoupení stávajících HSM modulů od zadavatele (zpětný odběr), vyplní nabízenou částku za zpětný odběr do buňky H32, přičemž tato částka bude odečtena od celkové nabídky dodatele s tím, že pro účely hodnocení nabídek bude rozhodná tato výsledná částka. V opačném případě dodavatel doplní do buňky H32 částku "0,00" a zpětný odběr nebude realizován.                                                                                                                                                                                  </t>
  </si>
  <si>
    <t xml:space="preserve">**Dodatečné technické a programové prostředky na základě dodatečných objednávek dle čl. I odst. 5 smlouvy. Počty uvedené v rámci buněk F26, F28 a F31 jsou stanoveny jako maximální po dobu platnosti smlouvy. Objednatel si však vyhrazuje právo všechny tyto prostředky vůbec neobjednat, případně objednat pouze některé z nich či dodání menšího počtu. </t>
  </si>
  <si>
    <t xml:space="preserve">Celková cena za uvedený počet licencí </t>
  </si>
  <si>
    <r>
      <t xml:space="preserve">Cena za 1 licenci </t>
    </r>
    <r>
      <rPr>
        <sz val="10"/>
        <color indexed="8"/>
        <rFont val="Arial"/>
        <family val="2"/>
        <charset val="238"/>
      </rPr>
      <t>v Kč bez DPH</t>
    </r>
  </si>
  <si>
    <r>
      <t>*</t>
    </r>
    <r>
      <rPr>
        <vertAlign val="superscript"/>
        <sz val="10"/>
        <color indexed="8"/>
        <rFont val="Arial"/>
        <family val="2"/>
        <charset val="238"/>
      </rPr>
      <t xml:space="preserve">) </t>
    </r>
    <r>
      <rPr>
        <sz val="10"/>
        <color indexed="8"/>
        <rFont val="Arial"/>
        <family val="2"/>
        <charset val="238"/>
      </rPr>
      <t xml:space="preserve">Dodavatel doplněné položky rozepíše na jednotlivé komponenty včetně uvedení jejich typového označení (např. "HSM model xy, obsahuje paměť o velikosti", ...). </t>
    </r>
    <r>
      <rPr>
        <b/>
        <sz val="10"/>
        <color indexed="8"/>
        <rFont val="Arial"/>
        <family val="2"/>
        <charset val="238"/>
      </rPr>
      <t>V případě potřeby dodavatel rozšíří tabulku o příslušný počet řádků nutný k uvedení veškerých technických a programových prostředků.</t>
    </r>
    <r>
      <rPr>
        <sz val="10"/>
        <color indexed="8"/>
        <rFont val="Arial"/>
        <family val="2"/>
        <charset val="238"/>
      </rPr>
      <t xml:space="preserve"> </t>
    </r>
  </si>
  <si>
    <t>Součty cen za nabízené technické a programové prostředky (dodávku HW a SW) dodavatel přenese do buněk H7 a H8 v listu "Cenová tabulka".</t>
  </si>
  <si>
    <t>V případě, že dodavatel do tabulky doplní další řádky, je povinen ověřit funkčnost vzorců ve sloupci F a součiny, a celkový součet ceny za nabízené technické a programové prostředky případně ručně doplnit. Za správnost výpočtů ručí dodavatel!</t>
  </si>
  <si>
    <r>
      <t>dodávka HW (</t>
    </r>
    <r>
      <rPr>
        <i/>
        <sz val="10"/>
        <color indexed="8"/>
        <rFont val="Arial"/>
        <family val="2"/>
        <charset val="238"/>
      </rPr>
      <t>dodavatel doplní cenu dle listu "Specifikace prostředků")</t>
    </r>
  </si>
  <si>
    <r>
      <t>dodávka SW (</t>
    </r>
    <r>
      <rPr>
        <i/>
        <sz val="10"/>
        <color indexed="8"/>
        <rFont val="Arial"/>
        <family val="2"/>
        <charset val="238"/>
      </rPr>
      <t>dodavatel doplní cenu dle listu "Specifikace prostředků"</t>
    </r>
    <r>
      <rPr>
        <sz val="10"/>
        <color indexed="8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</si>
</sst>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3" xfId="0" applyBorder="1"/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3" fillId="2" borderId="7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3" fillId="3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/>
    <xf numFmtId="0" fontId="2" fillId="0" borderId="0" xfId="0" applyFont="1" applyProtection="1"/>
    <xf numFmtId="0" fontId="0" fillId="0" borderId="0" xfId="0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6" fillId="0" borderId="3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4" fontId="3" fillId="0" borderId="3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/>
    </xf>
    <xf numFmtId="4" fontId="0" fillId="0" borderId="0" xfId="0" applyNumberFormat="1"/>
    <xf numFmtId="2" fontId="3" fillId="0" borderId="6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Protection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" xfId="0" applyBorder="1" applyProtection="1"/>
    <xf numFmtId="0" fontId="4" fillId="2" borderId="1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9" xfId="0" applyFont="1" applyFill="1" applyBorder="1" applyAlignment="1" applyProtection="1"/>
    <xf numFmtId="0" fontId="13" fillId="0" borderId="0" xfId="0" applyFont="1" applyProtection="1"/>
    <xf numFmtId="0" fontId="14" fillId="3" borderId="7" xfId="0" applyFont="1" applyFill="1" applyBorder="1"/>
    <xf numFmtId="0" fontId="14" fillId="3" borderId="6" xfId="0" applyFont="1" applyFill="1" applyBorder="1"/>
    <xf numFmtId="0" fontId="13" fillId="0" borderId="0" xfId="0" applyFont="1"/>
    <xf numFmtId="0" fontId="3" fillId="0" borderId="6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6" fillId="4" borderId="7" xfId="0" applyFont="1" applyFill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left"/>
    </xf>
    <xf numFmtId="0" fontId="6" fillId="4" borderId="9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0" fontId="15" fillId="4" borderId="9" xfId="0" applyFont="1" applyFill="1" applyBorder="1" applyAlignment="1" applyProtection="1">
      <alignment horizontal="left"/>
    </xf>
    <xf numFmtId="0" fontId="15" fillId="4" borderId="10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/>
    </xf>
    <xf numFmtId="0" fontId="0" fillId="0" borderId="11" xfId="0" applyFont="1" applyFill="1" applyBorder="1" applyAlignment="1" applyProtection="1">
      <alignment horizontal="left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5" fillId="4" borderId="11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="110" zoomScaleNormal="110" workbookViewId="0">
      <selection activeCell="H4" sqref="H4"/>
    </sheetView>
  </sheetViews>
  <sheetFormatPr defaultRowHeight="15" x14ac:dyDescent="0.25"/>
  <cols>
    <col min="1" max="1" width="3" style="20" customWidth="1"/>
    <col min="2" max="3" width="9.140625" style="20"/>
    <col min="4" max="4" width="10" style="20" customWidth="1"/>
    <col min="5" max="5" width="10.5703125" style="20" customWidth="1"/>
    <col min="6" max="6" width="24.28515625" style="20" customWidth="1"/>
    <col min="7" max="7" width="27.85546875" style="20" customWidth="1"/>
    <col min="8" max="8" width="31.42578125" style="20" customWidth="1"/>
    <col min="9" max="9" width="11.42578125" style="20" bestFit="1" customWidth="1"/>
    <col min="10" max="16384" width="9.140625" style="20"/>
  </cols>
  <sheetData>
    <row r="1" spans="2:9" ht="15" customHeight="1" x14ac:dyDescent="0.25">
      <c r="B1" s="59" t="s">
        <v>0</v>
      </c>
      <c r="C1" s="60"/>
      <c r="D1" s="60"/>
      <c r="E1" s="60"/>
      <c r="F1" s="60"/>
      <c r="G1" s="60"/>
      <c r="H1" s="18" t="s">
        <v>20</v>
      </c>
      <c r="I1" s="19"/>
    </row>
    <row r="2" spans="2:9" x14ac:dyDescent="0.25">
      <c r="B2" s="61" t="s">
        <v>3</v>
      </c>
      <c r="C2" s="62"/>
      <c r="D2" s="62"/>
      <c r="E2" s="62"/>
      <c r="F2" s="62"/>
      <c r="G2" s="62"/>
      <c r="H2" s="63"/>
      <c r="I2" s="19"/>
    </row>
    <row r="3" spans="2:9" x14ac:dyDescent="0.25">
      <c r="B3" s="21"/>
      <c r="C3" s="22"/>
      <c r="D3" s="22"/>
      <c r="E3" s="22"/>
      <c r="F3" s="23"/>
      <c r="G3" s="22"/>
      <c r="H3" s="24" t="s">
        <v>4</v>
      </c>
      <c r="I3" s="19"/>
    </row>
    <row r="4" spans="2:9" x14ac:dyDescent="0.25">
      <c r="B4" s="68" t="s">
        <v>42</v>
      </c>
      <c r="C4" s="69"/>
      <c r="D4" s="69"/>
      <c r="E4" s="69"/>
      <c r="F4" s="69"/>
      <c r="G4" s="69"/>
      <c r="H4" s="14">
        <v>0</v>
      </c>
      <c r="I4" s="19"/>
    </row>
    <row r="5" spans="2:9" ht="22.5" hidden="1" customHeight="1" x14ac:dyDescent="0.25">
      <c r="B5" s="25"/>
      <c r="C5" s="26"/>
      <c r="D5" s="26"/>
      <c r="E5" s="26"/>
      <c r="F5" s="26"/>
      <c r="G5" s="26"/>
      <c r="H5" s="27"/>
      <c r="I5" s="19"/>
    </row>
    <row r="6" spans="2:9" x14ac:dyDescent="0.25">
      <c r="B6" s="66" t="s">
        <v>17</v>
      </c>
      <c r="C6" s="67"/>
      <c r="D6" s="67"/>
      <c r="E6" s="67"/>
      <c r="F6" s="67"/>
      <c r="G6" s="67"/>
      <c r="H6" s="28">
        <f>SUM(H7,H8,H9)</f>
        <v>0</v>
      </c>
      <c r="I6" s="19"/>
    </row>
    <row r="7" spans="2:9" x14ac:dyDescent="0.25">
      <c r="B7" s="29" t="s">
        <v>18</v>
      </c>
      <c r="C7" s="75" t="s">
        <v>50</v>
      </c>
      <c r="D7" s="76"/>
      <c r="E7" s="76"/>
      <c r="F7" s="76"/>
      <c r="G7" s="77"/>
      <c r="H7" s="14">
        <v>0</v>
      </c>
      <c r="I7" s="19"/>
    </row>
    <row r="8" spans="2:9" x14ac:dyDescent="0.25">
      <c r="B8" s="21"/>
      <c r="C8" s="58" t="s">
        <v>51</v>
      </c>
      <c r="D8" s="58"/>
      <c r="E8" s="58"/>
      <c r="F8" s="58"/>
      <c r="G8" s="58"/>
      <c r="H8" s="14">
        <v>0</v>
      </c>
      <c r="I8" s="19"/>
    </row>
    <row r="9" spans="2:9" x14ac:dyDescent="0.25">
      <c r="B9" s="21"/>
      <c r="C9" s="58" t="s">
        <v>32</v>
      </c>
      <c r="D9" s="58"/>
      <c r="E9" s="58"/>
      <c r="F9" s="58"/>
      <c r="G9" s="58"/>
      <c r="H9" s="14">
        <v>0</v>
      </c>
      <c r="I9" s="19"/>
    </row>
    <row r="10" spans="2:9" x14ac:dyDescent="0.25">
      <c r="B10" s="64" t="s">
        <v>33</v>
      </c>
      <c r="C10" s="65"/>
      <c r="D10" s="65"/>
      <c r="E10" s="65"/>
      <c r="F10" s="65"/>
      <c r="G10" s="65"/>
      <c r="H10" s="16">
        <f>H12+H13</f>
        <v>0</v>
      </c>
      <c r="I10" s="19"/>
    </row>
    <row r="11" spans="2:9" x14ac:dyDescent="0.25">
      <c r="B11" s="21"/>
      <c r="C11" s="72"/>
      <c r="D11" s="73"/>
      <c r="E11" s="74"/>
      <c r="F11" s="30" t="s">
        <v>12</v>
      </c>
      <c r="G11" s="31" t="s">
        <v>5</v>
      </c>
      <c r="H11" s="16"/>
      <c r="I11" s="19"/>
    </row>
    <row r="12" spans="2:9" x14ac:dyDescent="0.25">
      <c r="B12" s="21"/>
      <c r="C12" s="70" t="s">
        <v>34</v>
      </c>
      <c r="D12" s="71"/>
      <c r="E12" s="71"/>
      <c r="F12" s="17">
        <v>0</v>
      </c>
      <c r="G12" s="15">
        <v>0</v>
      </c>
      <c r="H12" s="16">
        <f>(F12*G12)</f>
        <v>0</v>
      </c>
      <c r="I12" s="19"/>
    </row>
    <row r="13" spans="2:9" x14ac:dyDescent="0.25">
      <c r="B13" s="21"/>
      <c r="C13" s="58" t="s">
        <v>32</v>
      </c>
      <c r="D13" s="58"/>
      <c r="E13" s="58"/>
      <c r="F13" s="58"/>
      <c r="G13" s="58"/>
      <c r="H13" s="14">
        <v>0</v>
      </c>
      <c r="I13" s="19"/>
    </row>
    <row r="14" spans="2:9" ht="5.25" customHeight="1" x14ac:dyDescent="0.25">
      <c r="B14" s="25"/>
      <c r="C14" s="26"/>
      <c r="D14" s="26"/>
      <c r="E14" s="26"/>
      <c r="F14" s="26"/>
      <c r="G14" s="26"/>
      <c r="H14" s="27"/>
      <c r="I14" s="19"/>
    </row>
    <row r="15" spans="2:9" x14ac:dyDescent="0.25">
      <c r="B15" s="68" t="s">
        <v>41</v>
      </c>
      <c r="C15" s="69"/>
      <c r="D15" s="69"/>
      <c r="E15" s="69"/>
      <c r="F15" s="69"/>
      <c r="G15" s="85"/>
      <c r="H15" s="14">
        <v>0</v>
      </c>
      <c r="I15" s="19"/>
    </row>
    <row r="16" spans="2:9" ht="8.25" customHeight="1" x14ac:dyDescent="0.25">
      <c r="B16" s="25"/>
      <c r="C16" s="26"/>
      <c r="D16" s="26"/>
      <c r="E16" s="26"/>
      <c r="F16" s="26"/>
      <c r="G16" s="26"/>
      <c r="H16" s="43"/>
      <c r="I16" s="19"/>
    </row>
    <row r="17" spans="2:9" ht="42" customHeight="1" x14ac:dyDescent="0.25">
      <c r="B17" s="32"/>
      <c r="C17" s="33"/>
      <c r="D17" s="33"/>
      <c r="E17" s="33"/>
      <c r="F17" s="31" t="s">
        <v>6</v>
      </c>
      <c r="G17" s="31" t="s">
        <v>7</v>
      </c>
      <c r="H17" s="34" t="s">
        <v>8</v>
      </c>
      <c r="I17" s="19"/>
    </row>
    <row r="18" spans="2:9" ht="29.25" customHeight="1" x14ac:dyDescent="0.25">
      <c r="B18" s="78" t="s">
        <v>39</v>
      </c>
      <c r="C18" s="79"/>
      <c r="D18" s="79"/>
      <c r="E18" s="80"/>
      <c r="F18" s="35">
        <v>128</v>
      </c>
      <c r="G18" s="15">
        <v>0</v>
      </c>
      <c r="H18" s="28">
        <f>F18*G18</f>
        <v>0</v>
      </c>
      <c r="I18" s="19"/>
    </row>
    <row r="19" spans="2:9" ht="42.75" customHeight="1" x14ac:dyDescent="0.25">
      <c r="B19" s="32"/>
      <c r="C19" s="33"/>
      <c r="D19" s="33"/>
      <c r="E19" s="33"/>
      <c r="F19" s="31" t="s">
        <v>9</v>
      </c>
      <c r="G19" s="31" t="s">
        <v>10</v>
      </c>
      <c r="H19" s="36" t="s">
        <v>16</v>
      </c>
      <c r="I19" s="19"/>
    </row>
    <row r="20" spans="2:9" ht="31.5" customHeight="1" x14ac:dyDescent="0.25">
      <c r="B20" s="78" t="s">
        <v>30</v>
      </c>
      <c r="C20" s="79"/>
      <c r="D20" s="79"/>
      <c r="E20" s="80"/>
      <c r="F20" s="35">
        <v>6</v>
      </c>
      <c r="G20" s="15">
        <v>0</v>
      </c>
      <c r="H20" s="28">
        <f>G20*F20</f>
        <v>0</v>
      </c>
      <c r="I20" s="19"/>
    </row>
    <row r="21" spans="2:9" ht="31.5" customHeight="1" x14ac:dyDescent="0.25">
      <c r="B21" s="32"/>
      <c r="C21" s="33"/>
      <c r="D21" s="33"/>
      <c r="E21" s="33"/>
      <c r="F21" s="31" t="s">
        <v>9</v>
      </c>
      <c r="G21" s="31" t="s">
        <v>10</v>
      </c>
      <c r="H21" s="36" t="s">
        <v>16</v>
      </c>
      <c r="I21" s="19"/>
    </row>
    <row r="22" spans="2:9" ht="31.5" customHeight="1" x14ac:dyDescent="0.25">
      <c r="B22" s="78" t="s">
        <v>31</v>
      </c>
      <c r="C22" s="79"/>
      <c r="D22" s="79"/>
      <c r="E22" s="80"/>
      <c r="F22" s="35">
        <v>42</v>
      </c>
      <c r="G22" s="15">
        <v>0</v>
      </c>
      <c r="H22" s="28">
        <f>G22*F22</f>
        <v>0</v>
      </c>
      <c r="I22" s="19"/>
    </row>
    <row r="23" spans="2:9" ht="40.5" customHeight="1" x14ac:dyDescent="0.25">
      <c r="B23" s="53"/>
      <c r="C23" s="51"/>
      <c r="D23" s="51"/>
      <c r="E23" s="52"/>
      <c r="F23" s="37" t="s">
        <v>25</v>
      </c>
      <c r="G23" s="37" t="s">
        <v>26</v>
      </c>
      <c r="H23" s="38" t="s">
        <v>21</v>
      </c>
      <c r="I23" s="19"/>
    </row>
    <row r="24" spans="2:9" ht="30" customHeight="1" x14ac:dyDescent="0.25">
      <c r="B24" s="81" t="s">
        <v>40</v>
      </c>
      <c r="C24" s="82"/>
      <c r="D24" s="82"/>
      <c r="E24" s="83"/>
      <c r="F24" s="39">
        <v>6</v>
      </c>
      <c r="G24" s="15">
        <v>0</v>
      </c>
      <c r="H24" s="28">
        <f>F24*G24*4</f>
        <v>0</v>
      </c>
    </row>
    <row r="25" spans="2:9" ht="25.5" x14ac:dyDescent="0.25">
      <c r="B25" s="32"/>
      <c r="C25" s="33"/>
      <c r="D25" s="33"/>
      <c r="E25" s="33"/>
      <c r="F25" s="44" t="s">
        <v>27</v>
      </c>
      <c r="G25" s="44" t="s">
        <v>28</v>
      </c>
      <c r="H25" s="45" t="s">
        <v>29</v>
      </c>
    </row>
    <row r="26" spans="2:9" ht="30" customHeight="1" x14ac:dyDescent="0.25">
      <c r="B26" s="78" t="s">
        <v>36</v>
      </c>
      <c r="C26" s="79"/>
      <c r="D26" s="79"/>
      <c r="E26" s="80"/>
      <c r="F26" s="46">
        <v>8</v>
      </c>
      <c r="G26" s="15">
        <v>0</v>
      </c>
      <c r="H26" s="16">
        <f>G26*F26</f>
        <v>0</v>
      </c>
    </row>
    <row r="27" spans="2:9" ht="36" customHeight="1" x14ac:dyDescent="0.25">
      <c r="B27" s="48"/>
      <c r="C27" s="49"/>
      <c r="D27" s="49"/>
      <c r="E27" s="49"/>
      <c r="F27" s="44" t="s">
        <v>27</v>
      </c>
      <c r="G27" s="44" t="s">
        <v>46</v>
      </c>
      <c r="H27" s="45" t="s">
        <v>45</v>
      </c>
    </row>
    <row r="28" spans="2:9" ht="21.75" customHeight="1" x14ac:dyDescent="0.25">
      <c r="B28" s="78" t="s">
        <v>37</v>
      </c>
      <c r="C28" s="79"/>
      <c r="D28" s="79"/>
      <c r="E28" s="80"/>
      <c r="F28" s="46">
        <v>2</v>
      </c>
      <c r="G28" s="15">
        <v>0</v>
      </c>
      <c r="H28" s="16">
        <f>G28*F28</f>
        <v>0</v>
      </c>
      <c r="I28" s="54"/>
    </row>
    <row r="29" spans="2:9" hidden="1" x14ac:dyDescent="0.25">
      <c r="B29" s="50"/>
      <c r="C29" s="23"/>
      <c r="D29" s="23"/>
      <c r="E29" s="23"/>
      <c r="F29" s="47"/>
      <c r="G29" s="47"/>
      <c r="H29" s="47"/>
    </row>
    <row r="30" spans="2:9" ht="29.25" customHeight="1" x14ac:dyDescent="0.25">
      <c r="B30" s="50"/>
      <c r="C30" s="23"/>
      <c r="D30" s="23"/>
      <c r="E30" s="23"/>
      <c r="F30" s="44" t="s">
        <v>27</v>
      </c>
      <c r="G30" s="44" t="s">
        <v>46</v>
      </c>
      <c r="H30" s="45" t="s">
        <v>45</v>
      </c>
    </row>
    <row r="31" spans="2:9" ht="33" customHeight="1" x14ac:dyDescent="0.25">
      <c r="B31" s="78" t="s">
        <v>38</v>
      </c>
      <c r="C31" s="79"/>
      <c r="D31" s="79"/>
      <c r="E31" s="80"/>
      <c r="F31" s="46">
        <v>1</v>
      </c>
      <c r="G31" s="15">
        <v>0</v>
      </c>
      <c r="H31" s="16">
        <f>G31*F31</f>
        <v>0</v>
      </c>
      <c r="I31" s="54"/>
    </row>
    <row r="32" spans="2:9" ht="37.5" customHeight="1" x14ac:dyDescent="0.25">
      <c r="B32" s="78" t="s">
        <v>35</v>
      </c>
      <c r="C32" s="79"/>
      <c r="D32" s="79"/>
      <c r="E32" s="79"/>
      <c r="F32" s="79"/>
      <c r="G32" s="80"/>
      <c r="H32" s="14">
        <v>0</v>
      </c>
      <c r="I32" s="54"/>
    </row>
    <row r="33" spans="2:15" ht="15" customHeight="1" thickBot="1" x14ac:dyDescent="0.3">
      <c r="B33" s="86" t="s">
        <v>11</v>
      </c>
      <c r="C33" s="87"/>
      <c r="D33" s="87"/>
      <c r="E33" s="87"/>
      <c r="F33" s="87"/>
      <c r="G33" s="88"/>
      <c r="H33" s="40">
        <f>SUM(H4,H6,H10,H15,H18,H20,H22,H24,H26,H28,H31)-H32</f>
        <v>0</v>
      </c>
    </row>
    <row r="35" spans="2:15" ht="30.75" customHeight="1" x14ac:dyDescent="0.25">
      <c r="B35" s="84" t="s">
        <v>43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</row>
    <row r="36" spans="2:15" ht="27.75" customHeight="1" x14ac:dyDescent="0.25">
      <c r="B36" s="84" t="s">
        <v>44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2:15" x14ac:dyDescent="0.2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</sheetData>
  <sheetProtection algorithmName="SHA-512" hashValue="L+m0nS5YbaaQHoBELOuoyIYWCF5b2X6JNgtSIl6Hw1kg52HBxbG4U1fzu9aIDI/cdarMurmQKVZULojsw7bVUQ==" saltValue="iO3UerQmkhhx82T2lC8OUw==" spinCount="100000" sheet="1" selectLockedCells="1"/>
  <mergeCells count="24">
    <mergeCell ref="B36:O36"/>
    <mergeCell ref="B37:O37"/>
    <mergeCell ref="B28:E28"/>
    <mergeCell ref="B22:E22"/>
    <mergeCell ref="B32:G32"/>
    <mergeCell ref="B18:E18"/>
    <mergeCell ref="B24:E24"/>
    <mergeCell ref="B20:E20"/>
    <mergeCell ref="B35:O35"/>
    <mergeCell ref="B15:G15"/>
    <mergeCell ref="B33:G33"/>
    <mergeCell ref="B26:E26"/>
    <mergeCell ref="B31:E31"/>
    <mergeCell ref="C13:G13"/>
    <mergeCell ref="B1:G1"/>
    <mergeCell ref="B2:H2"/>
    <mergeCell ref="C9:G9"/>
    <mergeCell ref="C8:G8"/>
    <mergeCell ref="B10:G10"/>
    <mergeCell ref="B6:G6"/>
    <mergeCell ref="B4:G4"/>
    <mergeCell ref="C12:E12"/>
    <mergeCell ref="C11:E11"/>
    <mergeCell ref="C7:G7"/>
  </mergeCells>
  <phoneticPr fontId="11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B17" sqref="B17:E17"/>
    </sheetView>
  </sheetViews>
  <sheetFormatPr defaultRowHeight="15" x14ac:dyDescent="0.25"/>
  <cols>
    <col min="1" max="1" width="2.140625" customWidth="1"/>
    <col min="2" max="2" width="50" customWidth="1"/>
    <col min="3" max="3" width="13.28515625" customWidth="1"/>
    <col min="4" max="4" width="22.5703125" customWidth="1"/>
    <col min="5" max="5" width="16.7109375" customWidth="1"/>
    <col min="6" max="6" width="16" customWidth="1"/>
  </cols>
  <sheetData>
    <row r="1" spans="2:8" ht="15.75" thickBot="1" x14ac:dyDescent="0.3"/>
    <row r="2" spans="2:8" ht="15.75" x14ac:dyDescent="0.25">
      <c r="B2" s="92" t="s">
        <v>13</v>
      </c>
      <c r="C2" s="93"/>
      <c r="D2" s="93"/>
      <c r="E2" s="93"/>
      <c r="F2" s="94"/>
    </row>
    <row r="3" spans="2:8" x14ac:dyDescent="0.25">
      <c r="B3" s="4"/>
      <c r="C3" s="5"/>
      <c r="D3" s="5"/>
      <c r="E3" s="5"/>
      <c r="F3" s="6"/>
    </row>
    <row r="4" spans="2:8" ht="63.75" x14ac:dyDescent="0.25">
      <c r="B4" s="7" t="s">
        <v>15</v>
      </c>
      <c r="C4" s="2" t="s">
        <v>19</v>
      </c>
      <c r="D4" s="2" t="s">
        <v>24</v>
      </c>
      <c r="E4" s="2" t="s">
        <v>1</v>
      </c>
      <c r="F4" s="3" t="s">
        <v>2</v>
      </c>
      <c r="G4" s="1"/>
    </row>
    <row r="5" spans="2:8" ht="43.5" customHeight="1" x14ac:dyDescent="0.25">
      <c r="B5" s="13" t="s">
        <v>22</v>
      </c>
      <c r="C5" s="2"/>
      <c r="D5" s="2"/>
      <c r="E5" s="2"/>
      <c r="F5" s="3"/>
      <c r="G5" s="1"/>
    </row>
    <row r="6" spans="2:8" x14ac:dyDescent="0.25">
      <c r="B6" s="55"/>
      <c r="C6" s="56"/>
      <c r="D6" s="11"/>
      <c r="E6" s="11"/>
      <c r="F6" s="9">
        <v>0</v>
      </c>
    </row>
    <row r="7" spans="2:8" x14ac:dyDescent="0.25">
      <c r="B7" s="55"/>
      <c r="C7" s="56"/>
      <c r="D7" s="11"/>
      <c r="E7" s="11"/>
      <c r="F7" s="9">
        <v>0</v>
      </c>
      <c r="G7" s="57"/>
      <c r="H7" s="57"/>
    </row>
    <row r="8" spans="2:8" x14ac:dyDescent="0.25">
      <c r="B8" s="55"/>
      <c r="C8" s="56"/>
      <c r="D8" s="11"/>
      <c r="E8" s="11"/>
      <c r="F8" s="9">
        <v>0</v>
      </c>
    </row>
    <row r="9" spans="2:8" ht="33.75" customHeight="1" x14ac:dyDescent="0.25">
      <c r="B9" s="13" t="s">
        <v>23</v>
      </c>
      <c r="C9" s="12"/>
      <c r="D9" s="42"/>
      <c r="E9" s="42"/>
      <c r="F9" s="9"/>
    </row>
    <row r="10" spans="2:8" x14ac:dyDescent="0.25">
      <c r="B10" s="55"/>
      <c r="C10" s="56"/>
      <c r="D10" s="11"/>
      <c r="E10" s="11"/>
      <c r="F10" s="9">
        <f>D10*E10</f>
        <v>0</v>
      </c>
    </row>
    <row r="11" spans="2:8" x14ac:dyDescent="0.25">
      <c r="B11" s="55"/>
      <c r="C11" s="56"/>
      <c r="D11" s="11"/>
      <c r="E11" s="11"/>
      <c r="F11" s="9">
        <f>D11*E11</f>
        <v>0</v>
      </c>
      <c r="G11" s="57"/>
      <c r="H11" s="57"/>
    </row>
    <row r="12" spans="2:8" x14ac:dyDescent="0.25">
      <c r="B12" s="55"/>
      <c r="C12" s="56"/>
      <c r="D12" s="11"/>
      <c r="E12" s="11"/>
      <c r="F12" s="9">
        <f>D12*E12</f>
        <v>0</v>
      </c>
      <c r="G12" s="57"/>
    </row>
    <row r="13" spans="2:8" ht="15.75" thickBot="1" x14ac:dyDescent="0.3">
      <c r="B13" s="95" t="s">
        <v>14</v>
      </c>
      <c r="C13" s="96"/>
      <c r="D13" s="96"/>
      <c r="E13" s="97"/>
      <c r="F13" s="10">
        <f>SUM(F6,F7,F8,F10,F11,F12)</f>
        <v>0</v>
      </c>
    </row>
    <row r="15" spans="2:8" ht="43.5" customHeight="1" x14ac:dyDescent="0.25">
      <c r="B15" s="91" t="s">
        <v>47</v>
      </c>
      <c r="C15" s="91"/>
      <c r="D15" s="91"/>
      <c r="E15" s="91"/>
    </row>
    <row r="16" spans="2:8" ht="29.25" customHeight="1" x14ac:dyDescent="0.25">
      <c r="B16" s="98" t="s">
        <v>48</v>
      </c>
      <c r="C16" s="98"/>
      <c r="D16" s="98"/>
      <c r="E16" s="98"/>
    </row>
    <row r="17" spans="2:6" ht="45.75" customHeight="1" x14ac:dyDescent="0.25">
      <c r="B17" s="90" t="s">
        <v>49</v>
      </c>
      <c r="C17" s="90"/>
      <c r="D17" s="90"/>
      <c r="E17" s="90"/>
    </row>
    <row r="18" spans="2:6" ht="36" customHeight="1" x14ac:dyDescent="0.25">
      <c r="B18" s="91"/>
      <c r="C18" s="91"/>
      <c r="D18" s="91"/>
      <c r="E18" s="91"/>
      <c r="F18" s="41"/>
    </row>
    <row r="19" spans="2:6" x14ac:dyDescent="0.25">
      <c r="B19" s="90"/>
      <c r="C19" s="90"/>
      <c r="D19" s="90"/>
      <c r="E19" s="90"/>
    </row>
    <row r="20" spans="2:6" x14ac:dyDescent="0.25">
      <c r="B20" s="8"/>
    </row>
    <row r="21" spans="2:6" x14ac:dyDescent="0.25">
      <c r="B21" s="8"/>
    </row>
  </sheetData>
  <mergeCells count="7">
    <mergeCell ref="B19:E19"/>
    <mergeCell ref="B18:E18"/>
    <mergeCell ref="B2:F2"/>
    <mergeCell ref="B13:E13"/>
    <mergeCell ref="B16:E16"/>
    <mergeCell ref="B15:E15"/>
    <mergeCell ref="B17:E17"/>
  </mergeCells>
  <phoneticPr fontId="1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prostředků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Dyluš Vojtěch</cp:lastModifiedBy>
  <cp:lastPrinted>2018-12-04T18:53:59Z</cp:lastPrinted>
  <dcterms:created xsi:type="dcterms:W3CDTF">2014-03-20T07:45:31Z</dcterms:created>
  <dcterms:modified xsi:type="dcterms:W3CDTF">2022-06-01T12:51:40Z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