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4475" windowHeight="115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'List1'!$A$1:$I$25</definedName>
  </definedNames>
  <calcPr calcId="162913"/>
</workbook>
</file>

<file path=xl/sharedStrings.xml><?xml version="1.0" encoding="utf-8"?>
<sst xmlns="http://schemas.openxmlformats.org/spreadsheetml/2006/main" count="35" uniqueCount="29">
  <si>
    <t>MJ</t>
  </si>
  <si>
    <t>množství</t>
  </si>
  <si>
    <t>komplet</t>
  </si>
  <si>
    <t>Poznámky:</t>
  </si>
  <si>
    <t>umytí omítkových fasád tlakovou vodou</t>
  </si>
  <si>
    <t>m2</t>
  </si>
  <si>
    <t>Česká národní banka v Praze 1</t>
  </si>
  <si>
    <t>popis</t>
  </si>
  <si>
    <t>pol.</t>
  </si>
  <si>
    <t>Příloha č. 2 poptávky</t>
  </si>
  <si>
    <t>CENOVÁ TABULKA</t>
  </si>
  <si>
    <t>Celková nabídková cena v Kč bez DPH</t>
  </si>
  <si>
    <t>Celková nabídková cena v Kč včetně DPH</t>
  </si>
  <si>
    <t>cena/MJ v Kč bez DPH</t>
  </si>
  <si>
    <t>celkem v Kč bez DPH</t>
  </si>
  <si>
    <t>2. Jednotkové ceny zahrnují cenu prací včetně materiálu.</t>
  </si>
  <si>
    <t>DPH</t>
  </si>
  <si>
    <t>Renovace omítkových fasád v úrovni 5P objektu ústředí ČNB v Praze</t>
  </si>
  <si>
    <r>
      <t xml:space="preserve">4. Zadavatel upozorňuje dodavatele, aby důsledně zkontrolovali správnost všech výpočtů v cenové tabulce, </t>
    </r>
    <r>
      <rPr>
        <b/>
        <u val="single"/>
        <sz val="12"/>
        <rFont val="Times New Roman"/>
        <family val="1"/>
      </rPr>
      <t>zejména správnost výpočtu částky DPH (pokud jsou plátci DPH)</t>
    </r>
    <r>
      <rPr>
        <b/>
        <sz val="12"/>
        <rFont val="Times New Roman"/>
        <family val="1"/>
      </rPr>
      <t>, neboť v případě nesprávného výpočtu může být dodavatel z poptávky vyloučen.</t>
    </r>
  </si>
  <si>
    <t>3. Plochy jsou vypočteny, vč. výplní otvorů bez přípočtu ostění, vč. plochy římsy pod okapem</t>
  </si>
  <si>
    <t>mezinátěr na egalizaci vzhledu a zakrytí prasklin, vč. penetrace a 2 vrstev nátěru fasádní silikonovou barvou; plochy označené v pohledech: X1, X2, Y1, Y2, SD1, SD2z</t>
  </si>
  <si>
    <r>
      <t xml:space="preserve">strukturovaná omítka s armovací sítí (penetrace, zarovnání struktury a přebroušení, natažení lepidla s armovací sítí, </t>
    </r>
    <r>
      <rPr>
        <sz val="12"/>
        <rFont val="Times New Roman"/>
        <family val="1"/>
      </rPr>
      <t>penetrace, natažení strukturované omítky); plochy označené v pohledech: C1a, C1b, C2a, C3c, C4b, SD0</t>
    </r>
  </si>
  <si>
    <r>
      <t>strukturovaná omítka s armovací sítí (penetrace, zarovnání struktury a přebroušení, natažení lepidla s pancéřovou armovací sítí, vrstva lepidla s armovací sítí,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>penetrace, natažení strukturované omítky); plochy označené v pohledech: C2b, C3a, C3b, C3z, C4a, D1a, D1b, D1c, D1z, D2a, D2b, D3a, D4a, D4b, D4c, D4z, SD2</t>
    </r>
  </si>
  <si>
    <t>lokální opravy nesoudržných ploch a trhlin (do 5% plochy)</t>
  </si>
  <si>
    <t xml:space="preserve">demontáž a zpětná montáž okapních svodů (prováděno průběžně dle potřeby - budou demontovány jen v době provádění prací) </t>
  </si>
  <si>
    <t xml:space="preserve">zakrytí oken, dveří a větracích mřížek, ochrana klempířských a jiných konstrukcí, ochrana technologií - zejména zdroje chladu a rozvodů (zakrytí bude instalováno pouze v době potřeby) </t>
  </si>
  <si>
    <t>ostatní náklady (doprava, ubytování, přesun hmot, likvidace odpadů, úklid, ostatní materiál, ochranné pomůcky a konstrukce, kotevní body a jistící prvky, vzorkování barev, jiné jinde neuvedené náklady)</t>
  </si>
  <si>
    <t>1. Plátci DPH uvedou DPH v % s přesností na první celé číslo, neplátci DPH ponechají položku nulovou.</t>
  </si>
  <si>
    <r>
      <rPr>
        <b/>
        <sz val="12"/>
        <rFont val="Times New Roman"/>
        <family val="1"/>
      </rPr>
      <t>Referenční výrobky (materiály) pro renovaci fasád:</t>
    </r>
    <r>
      <rPr>
        <sz val="12"/>
        <rFont val="Times New Roman"/>
        <family val="1"/>
      </rPr>
      <t xml:space="preserve">
• penetrace ALLIGATOR GRUNDIERFARBE WP,
• ALLIGATOR CARBON-ARMIERUNGSSPACHTEL FLEX, bezcementová disperzní stěrková hmota s obsahem uhlíkových vláken, lehčená,
• pancéřová armovací tkanina ALLIGATOR PANZERGEWEBE,
• armovací tkanina ALLIGATOR GITTERMATTE,
• penetrace GRUNDIERFARBE WP,
• silikonová strukturální omítka připravená k přímému použití ALLIGATOR MIROPAN KRATZPUTZ, struktura zrno na zrno, vysoce odolná proti opotřebení, odolná proti předčasnému napadení mechy a lišejníky, tónovatelná.
Zadavatel požaduje, aby dodavatel užil při plnění veřejné zakázky uvedené referenční výrobky, nebo výrobky obdobných vlastností. Zadavatel k tomu uvádí, že referenční materiály korespondují s fasádními materiály, které již byly použity při renovaci části fasád a zadavatel se tedy snaží docílit stejného vzhledu všech částí fasádního pláště v průběhu jeho životního cyklu (především barevné jednotnosti), a dále rovněž usnadnění údržby a oprav. Z uvedeného důvodu nepožaduje zadavatel výrobky lepší, ale výrobky obdobné.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</si>
</sst>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/>
    </xf>
    <xf numFmtId="0" fontId="2" fillId="0" borderId="0" xfId="0" applyFont="1" applyProtection="1"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Fill="1" applyProtection="1">
      <protection/>
    </xf>
    <xf numFmtId="0" fontId="0" fillId="0" borderId="1" xfId="0" applyBorder="1" applyProtection="1"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wrapText="1"/>
      <protection/>
    </xf>
    <xf numFmtId="0" fontId="3" fillId="0" borderId="5" xfId="0" applyFont="1" applyBorder="1" applyAlignment="1" applyProtection="1">
      <alignment horizontal="center" wrapText="1"/>
      <protection/>
    </xf>
    <xf numFmtId="1" fontId="0" fillId="0" borderId="6" xfId="0" applyNumberFormat="1" applyBorder="1" applyAlignment="1" applyProtection="1">
      <alignment horizontal="center" vertical="center"/>
      <protection/>
    </xf>
    <xf numFmtId="0" fontId="2" fillId="0" borderId="6" xfId="0" applyFont="1" applyBorder="1" applyProtection="1">
      <protection/>
    </xf>
    <xf numFmtId="0" fontId="2" fillId="0" borderId="7" xfId="0" applyFont="1" applyBorder="1" applyAlignment="1" applyProtection="1">
      <alignment horizontal="center"/>
      <protection/>
    </xf>
    <xf numFmtId="2" fontId="2" fillId="0" borderId="8" xfId="0" applyNumberFormat="1" applyFont="1" applyBorder="1" applyAlignment="1" applyProtection="1">
      <alignment horizontal="center"/>
      <protection/>
    </xf>
    <xf numFmtId="4" fontId="2" fillId="0" borderId="9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wrapText="1"/>
      <protection/>
    </xf>
    <xf numFmtId="0" fontId="0" fillId="0" borderId="10" xfId="0" applyBorder="1" applyProtection="1"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1" xfId="0" applyNumberFormat="1" applyFont="1" applyBorder="1" applyAlignment="1" applyProtection="1">
      <alignment horizontal="center"/>
      <protection/>
    </xf>
    <xf numFmtId="4" fontId="2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14" xfId="0" applyFont="1" applyBorder="1" applyProtection="1">
      <protection/>
    </xf>
    <xf numFmtId="2" fontId="2" fillId="0" borderId="14" xfId="0" applyNumberFormat="1" applyFont="1" applyBorder="1" applyAlignment="1" applyProtection="1">
      <alignment horizontal="left"/>
      <protection/>
    </xf>
    <xf numFmtId="2" fontId="2" fillId="0" borderId="14" xfId="0" applyNumberFormat="1" applyFont="1" applyBorder="1" applyAlignment="1" applyProtection="1">
      <alignment horizontal="center"/>
      <protection/>
    </xf>
    <xf numFmtId="4" fontId="4" fillId="0" borderId="15" xfId="0" applyNumberFormat="1" applyFont="1" applyBorder="1" applyAlignment="1" applyProtection="1">
      <alignment horizontal="center"/>
      <protection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9" fontId="2" fillId="2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NumberFormat="1" applyFont="1" applyBorder="1" applyAlignment="1" applyProtection="1">
      <alignment horizontal="center" vertical="center" textRotation="90" wrapText="1"/>
      <protection/>
    </xf>
    <xf numFmtId="0" fontId="4" fillId="0" borderId="18" xfId="0" applyFont="1" applyBorder="1" applyAlignment="1" applyProtection="1">
      <alignment horizontal="center" vertical="center" textRotation="90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4" fillId="0" borderId="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 wrapText="1"/>
      <protection/>
    </xf>
    <xf numFmtId="0" fontId="2" fillId="0" borderId="21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abSelected="1" workbookViewId="0" topLeftCell="A1">
      <selection activeCell="L1" sqref="L1"/>
    </sheetView>
  </sheetViews>
  <sheetFormatPr defaultColWidth="9.140625" defaultRowHeight="12.75"/>
  <cols>
    <col min="1" max="1" width="11.57421875" style="1" customWidth="1"/>
    <col min="2" max="2" width="14.7109375" style="1" customWidth="1"/>
    <col min="3" max="3" width="6.140625" style="1" customWidth="1"/>
    <col min="4" max="4" width="59.421875" style="1" customWidth="1"/>
    <col min="5" max="5" width="9.140625" style="1" customWidth="1"/>
    <col min="6" max="6" width="10.57421875" style="1" customWidth="1"/>
    <col min="7" max="7" width="17.57421875" style="1" customWidth="1"/>
    <col min="8" max="8" width="28.00390625" style="1" customWidth="1"/>
    <col min="9" max="9" width="13.57421875" style="1" customWidth="1"/>
    <col min="10" max="16384" width="9.140625" style="1" customWidth="1"/>
  </cols>
  <sheetData>
    <row r="1" spans="4:8" ht="18" customHeight="1">
      <c r="D1" s="2"/>
      <c r="E1" s="2"/>
      <c r="F1" s="2"/>
      <c r="G1" s="2"/>
      <c r="H1" s="3" t="s">
        <v>9</v>
      </c>
    </row>
    <row r="2" spans="4:8" ht="15.75">
      <c r="D2" s="2"/>
      <c r="E2" s="2"/>
      <c r="F2" s="2"/>
      <c r="G2" s="2"/>
      <c r="H2" s="3"/>
    </row>
    <row r="3" spans="2:8" ht="27.75" customHeight="1">
      <c r="B3" s="33" t="s">
        <v>10</v>
      </c>
      <c r="C3" s="33"/>
      <c r="D3" s="33"/>
      <c r="E3" s="33"/>
      <c r="F3" s="33"/>
      <c r="G3" s="33"/>
      <c r="H3" s="33"/>
    </row>
    <row r="4" spans="2:8" ht="26.25" customHeight="1">
      <c r="B4" s="32" t="s">
        <v>17</v>
      </c>
      <c r="C4" s="32"/>
      <c r="D4" s="32"/>
      <c r="E4" s="32"/>
      <c r="F4" s="32"/>
      <c r="G4" s="32"/>
      <c r="H4" s="32"/>
    </row>
    <row r="5" spans="2:8" ht="14.25" customHeight="1">
      <c r="B5" s="2"/>
      <c r="C5" s="2"/>
      <c r="D5" s="4"/>
      <c r="E5" s="2"/>
      <c r="F5" s="2"/>
      <c r="G5" s="2"/>
      <c r="H5" s="2"/>
    </row>
    <row r="6" spans="2:8" ht="14.25" customHeight="1" thickBot="1">
      <c r="B6" s="2"/>
      <c r="C6" s="2"/>
      <c r="D6" s="2"/>
      <c r="E6" s="2"/>
      <c r="F6" s="2"/>
      <c r="G6" s="2"/>
      <c r="H6" s="2"/>
    </row>
    <row r="7" spans="2:8" ht="32.25" customHeight="1" thickBot="1">
      <c r="B7" s="5"/>
      <c r="C7" s="6" t="s">
        <v>8</v>
      </c>
      <c r="D7" s="7" t="s">
        <v>7</v>
      </c>
      <c r="E7" s="6" t="s">
        <v>0</v>
      </c>
      <c r="F7" s="8" t="s">
        <v>1</v>
      </c>
      <c r="G7" s="9" t="s">
        <v>13</v>
      </c>
      <c r="H7" s="10" t="s">
        <v>14</v>
      </c>
    </row>
    <row r="8" spans="2:8" ht="21.75" customHeight="1">
      <c r="B8" s="30" t="s">
        <v>6</v>
      </c>
      <c r="C8" s="11">
        <v>1</v>
      </c>
      <c r="D8" s="12" t="s">
        <v>4</v>
      </c>
      <c r="E8" s="13" t="s">
        <v>5</v>
      </c>
      <c r="F8" s="14">
        <v>698.3000000000001</v>
      </c>
      <c r="G8" s="28"/>
      <c r="H8" s="15">
        <f>F8*G8</f>
        <v>0</v>
      </c>
    </row>
    <row r="9" spans="2:8" ht="21.75" customHeight="1">
      <c r="B9" s="30"/>
      <c r="C9" s="11">
        <v>2</v>
      </c>
      <c r="D9" s="16" t="s">
        <v>23</v>
      </c>
      <c r="E9" s="13" t="s">
        <v>5</v>
      </c>
      <c r="F9" s="14">
        <f>F8*0.05</f>
        <v>34.915000000000006</v>
      </c>
      <c r="G9" s="28"/>
      <c r="H9" s="15">
        <f aca="true" t="shared" si="0" ref="H9:H15">F9*G9</f>
        <v>0</v>
      </c>
    </row>
    <row r="10" spans="2:8" ht="57" customHeight="1">
      <c r="B10" s="30"/>
      <c r="C10" s="11">
        <v>3</v>
      </c>
      <c r="D10" s="16" t="s">
        <v>20</v>
      </c>
      <c r="E10" s="13" t="s">
        <v>5</v>
      </c>
      <c r="F10" s="14">
        <v>108.9</v>
      </c>
      <c r="G10" s="28"/>
      <c r="H10" s="15">
        <f t="shared" si="0"/>
        <v>0</v>
      </c>
    </row>
    <row r="11" spans="2:8" ht="66.75" customHeight="1">
      <c r="B11" s="30"/>
      <c r="C11" s="11">
        <v>4</v>
      </c>
      <c r="D11" s="16" t="s">
        <v>21</v>
      </c>
      <c r="E11" s="13" t="s">
        <v>5</v>
      </c>
      <c r="F11" s="14">
        <v>201.2</v>
      </c>
      <c r="G11" s="28"/>
      <c r="H11" s="15">
        <f>F11*G11</f>
        <v>0</v>
      </c>
    </row>
    <row r="12" spans="2:8" ht="85.5" customHeight="1">
      <c r="B12" s="30"/>
      <c r="C12" s="11">
        <v>5</v>
      </c>
      <c r="D12" s="16" t="s">
        <v>22</v>
      </c>
      <c r="E12" s="13" t="s">
        <v>5</v>
      </c>
      <c r="F12" s="14">
        <v>388.20000000000005</v>
      </c>
      <c r="G12" s="28"/>
      <c r="H12" s="15">
        <f>F12*G12</f>
        <v>0</v>
      </c>
    </row>
    <row r="13" spans="2:8" ht="56.25" customHeight="1">
      <c r="B13" s="30"/>
      <c r="C13" s="11">
        <v>6</v>
      </c>
      <c r="D13" s="16" t="s">
        <v>25</v>
      </c>
      <c r="E13" s="13" t="s">
        <v>2</v>
      </c>
      <c r="F13" s="14">
        <v>1</v>
      </c>
      <c r="G13" s="28"/>
      <c r="H13" s="15">
        <f aca="true" t="shared" si="1" ref="H13">F13*G13</f>
        <v>0</v>
      </c>
    </row>
    <row r="14" spans="2:8" ht="42.75" customHeight="1">
      <c r="B14" s="30"/>
      <c r="C14" s="11">
        <v>7</v>
      </c>
      <c r="D14" s="16" t="s">
        <v>24</v>
      </c>
      <c r="E14" s="13" t="s">
        <v>2</v>
      </c>
      <c r="F14" s="14">
        <v>1</v>
      </c>
      <c r="G14" s="28"/>
      <c r="H14" s="15">
        <f t="shared" si="0"/>
        <v>0</v>
      </c>
    </row>
    <row r="15" spans="2:8" ht="69.75" customHeight="1">
      <c r="B15" s="31"/>
      <c r="C15" s="11">
        <v>8</v>
      </c>
      <c r="D15" s="16" t="s">
        <v>26</v>
      </c>
      <c r="E15" s="13" t="s">
        <v>2</v>
      </c>
      <c r="F15" s="14">
        <v>1</v>
      </c>
      <c r="G15" s="28"/>
      <c r="H15" s="15">
        <f t="shared" si="0"/>
        <v>0</v>
      </c>
    </row>
    <row r="16" spans="2:8" ht="27" customHeight="1">
      <c r="B16" s="17"/>
      <c r="C16" s="34" t="s">
        <v>11</v>
      </c>
      <c r="D16" s="35"/>
      <c r="E16" s="18"/>
      <c r="F16" s="19"/>
      <c r="G16" s="19"/>
      <c r="H16" s="20">
        <f>SUM(H8:H15)</f>
        <v>0</v>
      </c>
    </row>
    <row r="17" spans="2:8" ht="26.25" customHeight="1" thickBot="1">
      <c r="B17" s="21"/>
      <c r="C17" s="36" t="s">
        <v>16</v>
      </c>
      <c r="D17" s="37"/>
      <c r="E17" s="22"/>
      <c r="F17" s="23"/>
      <c r="G17" s="23"/>
      <c r="H17" s="29">
        <v>0</v>
      </c>
    </row>
    <row r="18" spans="2:8" ht="28.5" customHeight="1" thickBot="1">
      <c r="B18" s="5"/>
      <c r="C18" s="38" t="s">
        <v>12</v>
      </c>
      <c r="D18" s="39"/>
      <c r="E18" s="24"/>
      <c r="F18" s="25"/>
      <c r="G18" s="26"/>
      <c r="H18" s="27">
        <f>H16+(H16*H17)</f>
        <v>0</v>
      </c>
    </row>
    <row r="19" spans="3:8" ht="33" customHeight="1">
      <c r="C19" s="40" t="s">
        <v>3</v>
      </c>
      <c r="D19" s="41"/>
      <c r="E19" s="41"/>
      <c r="F19" s="41"/>
      <c r="G19" s="41"/>
      <c r="H19" s="41"/>
    </row>
    <row r="20" spans="3:8" ht="24" customHeight="1">
      <c r="C20" s="45" t="s">
        <v>27</v>
      </c>
      <c r="D20" s="45"/>
      <c r="E20" s="45"/>
      <c r="F20" s="45"/>
      <c r="G20" s="45"/>
      <c r="H20" s="45"/>
    </row>
    <row r="21" spans="3:8" ht="21.75" customHeight="1">
      <c r="C21" s="45" t="s">
        <v>15</v>
      </c>
      <c r="D21" s="45"/>
      <c r="E21" s="45"/>
      <c r="F21" s="45"/>
      <c r="G21" s="45"/>
      <c r="H21" s="45"/>
    </row>
    <row r="22" spans="3:8" ht="21.75" customHeight="1">
      <c r="C22" s="45" t="s">
        <v>19</v>
      </c>
      <c r="D22" s="45"/>
      <c r="E22" s="45"/>
      <c r="F22" s="45"/>
      <c r="G22" s="45"/>
      <c r="H22" s="45"/>
    </row>
    <row r="23" spans="3:8" ht="42" customHeight="1">
      <c r="C23" s="44" t="s">
        <v>18</v>
      </c>
      <c r="D23" s="44"/>
      <c r="E23" s="44"/>
      <c r="F23" s="44"/>
      <c r="G23" s="44"/>
      <c r="H23" s="44"/>
    </row>
    <row r="24" spans="3:8" ht="15.75" customHeight="1">
      <c r="C24" s="43"/>
      <c r="D24" s="43"/>
      <c r="E24" s="43"/>
      <c r="F24" s="43"/>
      <c r="G24" s="43"/>
      <c r="H24" s="43"/>
    </row>
    <row r="25" spans="3:8" ht="208.5" customHeight="1">
      <c r="C25" s="42" t="s">
        <v>28</v>
      </c>
      <c r="D25" s="42"/>
      <c r="E25" s="42"/>
      <c r="F25" s="42"/>
      <c r="G25" s="42"/>
      <c r="H25" s="42"/>
    </row>
  </sheetData>
  <sheetProtection algorithmName="SHA-512" hashValue="qf94QU+S6z6RdT3FRpCc16hAJ0wQwYiMPnh0DMbBW3ixGFH8M5oX2euMiiWrD2nO9Dxim2TrGLbngEz/KCC8Cg==" saltValue="E/RNgW5HlbJZyCHipLZ88Q==" spinCount="100000" sheet="1" objects="1" scenarios="1"/>
  <mergeCells count="13">
    <mergeCell ref="C25:H25"/>
    <mergeCell ref="C24:H24"/>
    <mergeCell ref="C23:H23"/>
    <mergeCell ref="C20:H20"/>
    <mergeCell ref="C21:H21"/>
    <mergeCell ref="B8:B15"/>
    <mergeCell ref="B4:H4"/>
    <mergeCell ref="C22:H22"/>
    <mergeCell ref="B3:H3"/>
    <mergeCell ref="C16:D16"/>
    <mergeCell ref="C17:D17"/>
    <mergeCell ref="C18:D18"/>
    <mergeCell ref="C19:H19"/>
  </mergeCells>
  <printOptions/>
  <pageMargins left="0" right="0" top="0.984251968503937" bottom="0.984251968503937" header="0.5118110236220472" footer="0.5118110236220472"/>
  <pageSetup horizontalDpi="300" verticalDpi="300" orientation="landscape" paperSize="9" scale="80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Vladislava Klikošová</dc:creator>
  <cp:keywords/>
  <dc:description/>
  <cp:lastModifiedBy>Furch Dalibor</cp:lastModifiedBy>
  <cp:lastPrinted>2022-05-02T12:48:30Z</cp:lastPrinted>
  <dcterms:created xsi:type="dcterms:W3CDTF">2007-04-05T12:26:55Z</dcterms:created>
  <dcterms:modified xsi:type="dcterms:W3CDTF">2022-05-19T12:26:31Z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