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Veřejné zakázky\2022 veřejné zakázky\22012 - OŘ - Výměna ústředen\K Uveřejnění\"/>
    </mc:Choice>
  </mc:AlternateContent>
  <bookViews>
    <workbookView xWindow="0" yWindow="0" windowWidth="28800" windowHeight="14100"/>
  </bookViews>
  <sheets>
    <sheet name="cenová tabulka" sheetId="5" r:id="rId1"/>
  </sheets>
  <definedNames>
    <definedName name="_xlnm.Print_Area" localSheetId="0">'cenová tabulka'!$A$1:$G$62</definedName>
  </definedNames>
  <calcPr calcId="162913"/>
</workbook>
</file>

<file path=xl/calcChain.xml><?xml version="1.0" encoding="utf-8"?>
<calcChain xmlns="http://schemas.openxmlformats.org/spreadsheetml/2006/main">
  <c r="G32" i="5" l="1"/>
  <c r="G5" i="5"/>
  <c r="G6" i="5"/>
  <c r="G7" i="5"/>
  <c r="G23" i="5" l="1"/>
  <c r="G13" i="5"/>
  <c r="G12" i="5"/>
  <c r="G22" i="5"/>
  <c r="G21" i="5"/>
  <c r="G31" i="5"/>
  <c r="G30" i="5"/>
  <c r="G40" i="5"/>
  <c r="G39" i="5"/>
  <c r="G38" i="5" l="1"/>
  <c r="G29" i="5"/>
  <c r="G20" i="5"/>
  <c r="G11" i="5"/>
  <c r="G37" i="5"/>
  <c r="G28" i="5"/>
  <c r="G19" i="5"/>
  <c r="G10" i="5"/>
  <c r="G50" i="5" l="1"/>
  <c r="G9" i="5" l="1"/>
  <c r="G27" i="5"/>
  <c r="G26" i="5"/>
  <c r="G25" i="5"/>
  <c r="G24" i="5"/>
  <c r="G18" i="5"/>
  <c r="G17" i="5"/>
  <c r="G16" i="5"/>
  <c r="G15" i="5"/>
  <c r="G8" i="5"/>
  <c r="G14" i="5" l="1"/>
  <c r="G53" i="5"/>
  <c r="G52" i="5"/>
  <c r="G51" i="5"/>
  <c r="G47" i="5"/>
  <c r="G48" i="5"/>
  <c r="G36" i="5" l="1"/>
  <c r="G44" i="5" s="1"/>
  <c r="G45" i="5" s="1"/>
  <c r="G54" i="5" s="1"/>
  <c r="G33" i="5" l="1"/>
  <c r="G41" i="5" l="1"/>
  <c r="G35" i="5"/>
  <c r="G34" i="5"/>
  <c r="G42" i="5"/>
  <c r="G43" i="5"/>
</calcChain>
</file>

<file path=xl/sharedStrings.xml><?xml version="1.0" encoding="utf-8"?>
<sst xmlns="http://schemas.openxmlformats.org/spreadsheetml/2006/main" count="122" uniqueCount="55">
  <si>
    <t>kpl</t>
  </si>
  <si>
    <t>ks</t>
  </si>
  <si>
    <t>*</t>
  </si>
  <si>
    <t>CENOVÁ TABULKA</t>
  </si>
  <si>
    <t>Položka</t>
  </si>
  <si>
    <t>Popis</t>
  </si>
  <si>
    <t>Měrná jednotka</t>
  </si>
  <si>
    <t>Celková nabídková cena v Kč bez DPH</t>
  </si>
  <si>
    <t>výjezd</t>
  </si>
  <si>
    <t>dodávka nových hlásičů, sirén, tabel, tlačítek a kabeláže</t>
  </si>
  <si>
    <t>montáž ústředny/ústředen, hlásičů, sirén, tabel, tlačítek a kabeláže</t>
  </si>
  <si>
    <t>**</t>
  </si>
  <si>
    <t>hod.</t>
  </si>
  <si>
    <t>demontáž stávající ústředny, hlásičů, sirén, tabel, tlačítek a kabeláže</t>
  </si>
  <si>
    <t>zkoušky a revize dle platné legislativy</t>
  </si>
  <si>
    <t>napojení vazeb na systém EPS a MaR</t>
  </si>
  <si>
    <t>Cena za jednotku v Kč bez DPH</t>
  </si>
  <si>
    <t>Počet</t>
  </si>
  <si>
    <t>Předpokládaný  počet**</t>
  </si>
  <si>
    <t>Mimozáruční opravy</t>
  </si>
  <si>
    <t>Zkoušky provozuschopnosti a revize zařízení, kontrola tl. nádob</t>
  </si>
  <si>
    <t>dodávka nové ústředny/ústředen dle zvolené koncepce*</t>
  </si>
  <si>
    <t>Cena celkem                  v Kč bez DPH</t>
  </si>
  <si>
    <t>kontrola tlakových nádob - měření tloušťky stěn ultrazvukem***</t>
  </si>
  <si>
    <t>***</t>
  </si>
  <si>
    <t>Výměna ústředen plynového stabilního hasicího zařízení, detekčních a návazných prvků v objektu ČNB Praha</t>
  </si>
  <si>
    <t>Cena celkem                   v Kč bez DPH</t>
  </si>
  <si>
    <t>Počet za dobu  5 let</t>
  </si>
  <si>
    <t>odvoz a likvidace elektroodpadu včetně nebezp. odpadu (ionizační hlásiče)</t>
  </si>
  <si>
    <t>hodinová sazba za mimozáruční opravy v pracovních dnech tj. pondělí až pátek</t>
  </si>
  <si>
    <t>výjezd zhotovitele (tam i zpět) na provedení mimozáruční opravy v pracovních dnech</t>
  </si>
  <si>
    <t>stavební přípomocné práce, úklid a ostatní náklady</t>
  </si>
  <si>
    <t>zpracování prováděcí dokumentace</t>
  </si>
  <si>
    <t>zpracování dokumentace skutečného provedení</t>
  </si>
  <si>
    <t>zaškolení max. 10 odborných pracovníků objednatele****</t>
  </si>
  <si>
    <t>****</t>
  </si>
  <si>
    <t>Cena celkem v Kč bez DPH</t>
  </si>
  <si>
    <t>Předpokládaný počet je uveden pouze za účelem porovnání nabídek a vychází z předpokládaného čerpání zadavatelem. Zadavatel si vyhrazuje právo čerpat plnění dle svých skutečných potřeb, tj. počet nedočerpat, přečerpat či vůbec nečerpat; skutečný počet se tak může od předpokládaného počtu lišit.</t>
  </si>
  <si>
    <t>Cena za dílo celkem v Kč bez DPH</t>
  </si>
  <si>
    <t>Cena celkem za 4. dílčí plnění v Kč bez DPH</t>
  </si>
  <si>
    <t>Cena celkem za 3. dílčí plnění v Kč bez DPH</t>
  </si>
  <si>
    <t>Cena celkem za 2. dílčí plnění v Kč bez DPH</t>
  </si>
  <si>
    <t>Cena celkem za 1. dílčí plnění v Kč bez DPH</t>
  </si>
  <si>
    <t xml:space="preserve">                                                                                                                                                                                                                             Příloha č. 2 ZD</t>
  </si>
  <si>
    <t>zkouška provozuschopnosti a revize zařízení (2x ročně za všechny ústředny)**</t>
  </si>
  <si>
    <t>hodinová sazba za mimozáruční opravy ve dnech pracovního klidu</t>
  </si>
  <si>
    <t>výjezd zhotovitele (tam i zpět) na provedení mimozáruční opravy ve dnech pracovního klidu</t>
  </si>
  <si>
    <t>2. dílčí plnění</t>
  </si>
  <si>
    <t>3. dílčí plnění</t>
  </si>
  <si>
    <t>4. dílčí plnění</t>
  </si>
  <si>
    <t>1. dílčí plnění</t>
  </si>
  <si>
    <r>
      <t xml:space="preserve">Dodavatel vyplní veškerá žlutě a zeleně podbarvená pole!!! </t>
    </r>
    <r>
      <rPr>
        <b/>
        <sz val="12"/>
        <rFont val="Arial"/>
        <family val="2"/>
        <charset val="238"/>
      </rPr>
      <t>Ceny se uvádí v Kč bez DPH, s přesností na 2 desetinná místa.</t>
    </r>
  </si>
  <si>
    <r>
      <t xml:space="preserve">Viz příloha č. 3 smlouvy - Technické zadání a požadavky objednatele na dílo, odst. 2.3. </t>
    </r>
    <r>
      <rPr>
        <b/>
        <sz val="12"/>
        <rFont val="Arial"/>
        <family val="2"/>
        <charset val="238"/>
      </rPr>
      <t>Dodavatel doplní do zeleně podbarvených polí počet ústředen dle jím zvolené koncepce řešení.</t>
    </r>
  </si>
  <si>
    <r>
      <t>Na základě stanoviska vydaného ČNB Institutem technické inspekce Praha dne 2. ledna 2007 jsou kontroly tlakových nádob prováděny 1x za pět let měřením ultrazvukem na vybraných tlakových nádobách. Předpokládaný počet kusů tlakových nádob určených ke kontrole - 20 ks. Dodavatel bude povinen kontrolu tlakových nádob v ČNB provést na výzvu ČNB, a to v roce 2027 (nedomluví-li se pověřené osoby smluvních stran jinak).</t>
    </r>
    <r>
      <rPr>
        <b/>
        <sz val="12"/>
        <rFont val="Arial"/>
        <family val="2"/>
        <charset val="238"/>
      </rPr>
      <t xml:space="preserve"> </t>
    </r>
  </si>
  <si>
    <r>
      <t xml:space="preserve">Zaškolení provede dodavatel </t>
    </r>
    <r>
      <rPr>
        <b/>
        <sz val="12"/>
        <rFont val="Arial"/>
        <family val="2"/>
        <charset val="238"/>
      </rPr>
      <t>pouze v rámci 1. dílčího plnění, budou-li v následujících dílčích plněních použita stejná zařízení</t>
    </r>
    <r>
      <rPr>
        <sz val="12"/>
        <rFont val="Arial"/>
        <family val="2"/>
        <charset val="238"/>
      </rPr>
      <t>. V tomto případě dodavatel nacení zaškolení pouze v rámci 1. dílčího plnění a u ostatních dílčích plnění doplní u této položky hodnotu "0". Nebudou-li ale v ostatních dílčích plněních použita shodná zařízení, tak u dílčího plnění, kde nebudou poprvé použita shodná zařízení oproti některému z předchozích dílčích plnění, dodavatel zaškolení nacení (např. ve 2. dílčím plnění nebudou použita stejná zařízení jako v 1.dílčím plnění, ale ve 3. a 4. dílčím plnění budou použita shodná zařízení s 1. nebo 2. dílčím plnění, dodavatel nacení zaškolení u 1. a 2. dílčího plnění, ve 3. a 4. dílčím plnění uvede u zaškolení hodnotu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</si>
</sst>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_K_č"/>
  </numFmts>
  <fonts count="17" x14ac:knownFonts="1">
    <font>
      <sz val="10"/>
      <name val="Arial CE"/>
      <charset val="238"/>
    </font>
    <font>
      <sz val="10"/>
      <name val="Arial CE"/>
      <charset val="238"/>
    </font>
    <font>
      <sz val="10"/>
      <name val="Arial"/>
      <family val="2"/>
      <charset val="238"/>
    </font>
    <font>
      <b/>
      <i/>
      <sz val="12"/>
      <name val="Arial"/>
      <family val="2"/>
      <charset val="238"/>
    </font>
    <font>
      <sz val="8"/>
      <name val="Arial CE"/>
      <charset val="238"/>
    </font>
    <font>
      <sz val="4"/>
      <name val="Arial"/>
      <family val="2"/>
      <charset val="238"/>
    </font>
    <font>
      <i/>
      <sz val="10"/>
      <name val="Arial"/>
      <family val="2"/>
      <charset val="238"/>
    </font>
    <font>
      <b/>
      <sz val="20"/>
      <color indexed="12"/>
      <name val="Arial"/>
      <family val="2"/>
      <charset val="238"/>
    </font>
    <font>
      <b/>
      <sz val="16"/>
      <name val="Arial"/>
      <family val="2"/>
      <charset val="238"/>
    </font>
    <font>
      <b/>
      <sz val="10"/>
      <color indexed="12"/>
      <name val="Arial"/>
      <family val="2"/>
      <charset val="238"/>
    </font>
    <font>
      <sz val="11"/>
      <name val="Arial"/>
      <family val="2"/>
      <charset val="238"/>
    </font>
    <font>
      <b/>
      <sz val="12"/>
      <name val="Arial"/>
      <family val="2"/>
      <charset val="238"/>
    </font>
    <font>
      <sz val="12"/>
      <name val="Arial"/>
      <family val="2"/>
      <charset val="238"/>
    </font>
    <font>
      <sz val="12"/>
      <name val="Arial CE"/>
      <charset val="238"/>
    </font>
    <font>
      <i/>
      <sz val="12"/>
      <name val="Arial"/>
      <family val="2"/>
      <charset val="238"/>
    </font>
    <font>
      <b/>
      <sz val="12"/>
      <color rgb="FFFF0000"/>
      <name val="Arial"/>
      <family val="2"/>
      <charset val="238"/>
    </font>
    <font>
      <b/>
      <sz val="12"/>
      <color rgb="FFFF0000"/>
      <name val="Arial CE"/>
      <charset val="238"/>
    </font>
  </fonts>
  <fills count="7">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6"/>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2">
    <xf numFmtId="0" fontId="0" fillId="0" borderId="0" xfId="0"/>
    <xf numFmtId="0" fontId="5" fillId="0" borderId="0" xfId="0" applyFont="1"/>
    <xf numFmtId="0" fontId="2" fillId="0" borderId="0" xfId="0" applyFont="1"/>
    <xf numFmtId="0" fontId="8" fillId="0" borderId="0" xfId="0" applyFont="1" applyAlignment="1"/>
    <xf numFmtId="0" fontId="7" fillId="0" borderId="0" xfId="0" applyFont="1" applyAlignment="1">
      <alignment vertical="center"/>
    </xf>
    <xf numFmtId="0" fontId="3" fillId="0" borderId="0" xfId="0" applyFont="1" applyAlignment="1"/>
    <xf numFmtId="0" fontId="2" fillId="0" borderId="0" xfId="0" applyFont="1" applyAlignment="1">
      <alignment horizontal="center"/>
    </xf>
    <xf numFmtId="0" fontId="9" fillId="0" borderId="0" xfId="0" applyFont="1"/>
    <xf numFmtId="0" fontId="2" fillId="0" borderId="0" xfId="0" applyFont="1" applyFill="1"/>
    <xf numFmtId="0" fontId="6" fillId="0" borderId="0" xfId="0" applyFont="1"/>
    <xf numFmtId="0" fontId="2" fillId="0" borderId="0" xfId="0" applyFont="1" applyAlignment="1">
      <alignment horizontal="right" vertical="top"/>
    </xf>
    <xf numFmtId="0" fontId="2" fillId="0" borderId="0" xfId="0" applyFont="1" applyAlignment="1">
      <alignment horizontal="center" vertical="center"/>
    </xf>
    <xf numFmtId="0" fontId="2" fillId="0" borderId="0" xfId="0" applyFont="1" applyFill="1" applyAlignment="1">
      <alignment vertical="center"/>
    </xf>
    <xf numFmtId="0" fontId="11" fillId="5" borderId="13"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4" borderId="1" xfId="0" applyFont="1" applyFill="1" applyBorder="1" applyAlignment="1">
      <alignment vertical="center" wrapText="1"/>
    </xf>
    <xf numFmtId="0" fontId="12" fillId="0" borderId="1" xfId="0"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4" fontId="12" fillId="0" borderId="15" xfId="1" applyNumberFormat="1" applyFont="1" applyFill="1" applyBorder="1" applyAlignment="1">
      <alignment horizontal="right" vertical="center" wrapText="1"/>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2" fillId="0" borderId="13"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xf>
    <xf numFmtId="164" fontId="12" fillId="0" borderId="2" xfId="0" applyNumberFormat="1" applyFont="1" applyFill="1" applyBorder="1" applyAlignment="1">
      <alignment horizontal="center" vertical="center" wrapText="1"/>
    </xf>
    <xf numFmtId="4" fontId="12" fillId="0" borderId="14" xfId="1" applyNumberFormat="1" applyFont="1" applyFill="1" applyBorder="1" applyAlignment="1">
      <alignment horizontal="right" vertical="center" wrapText="1"/>
    </xf>
    <xf numFmtId="0" fontId="12" fillId="0" borderId="25" xfId="0" applyFont="1" applyFill="1" applyBorder="1" applyAlignment="1">
      <alignment vertical="center" wrapText="1"/>
    </xf>
    <xf numFmtId="0" fontId="12" fillId="0" borderId="26" xfId="0" applyFont="1" applyFill="1" applyBorder="1" applyAlignment="1">
      <alignment vertical="center" wrapText="1"/>
    </xf>
    <xf numFmtId="4" fontId="11" fillId="0" borderId="27" xfId="1" applyNumberFormat="1"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3" xfId="0" applyFont="1" applyFill="1" applyBorder="1" applyAlignment="1">
      <alignment horizontal="center" vertical="center"/>
    </xf>
    <xf numFmtId="164" fontId="12" fillId="0" borderId="3" xfId="0" applyNumberFormat="1" applyFont="1" applyFill="1" applyBorder="1" applyAlignment="1">
      <alignment horizontal="center" vertical="center" wrapText="1"/>
    </xf>
    <xf numFmtId="4" fontId="12" fillId="0" borderId="24" xfId="1" applyNumberFormat="1" applyFont="1" applyFill="1" applyBorder="1" applyAlignment="1">
      <alignment horizontal="right" vertical="center" wrapText="1"/>
    </xf>
    <xf numFmtId="0" fontId="12" fillId="0" borderId="25" xfId="0" applyFont="1" applyFill="1" applyBorder="1" applyAlignment="1">
      <alignment horizontal="center" vertical="center" wrapText="1"/>
    </xf>
    <xf numFmtId="0" fontId="11" fillId="0" borderId="26" xfId="0" applyFont="1" applyFill="1" applyBorder="1" applyAlignment="1">
      <alignment vertical="center" wrapText="1"/>
    </xf>
    <xf numFmtId="0" fontId="11" fillId="0" borderId="26" xfId="0" applyFont="1" applyFill="1" applyBorder="1" applyAlignment="1">
      <alignment horizontal="center" vertical="center"/>
    </xf>
    <xf numFmtId="164" fontId="11" fillId="0" borderId="26" xfId="0" applyNumberFormat="1" applyFont="1" applyFill="1" applyBorder="1" applyAlignment="1">
      <alignment horizontal="center" vertical="center" wrapText="1"/>
    </xf>
    <xf numFmtId="4" fontId="11" fillId="4" borderId="26" xfId="1" applyNumberFormat="1" applyFont="1" applyFill="1" applyBorder="1" applyAlignment="1">
      <alignment horizontal="right" vertical="center" wrapText="1"/>
    </xf>
    <xf numFmtId="4" fontId="11" fillId="0" borderId="27" xfId="1"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3" xfId="0" applyFont="1" applyFill="1" applyBorder="1" applyAlignment="1">
      <alignment horizontal="center" vertical="center" wrapText="1"/>
    </xf>
    <xf numFmtId="0" fontId="11" fillId="5" borderId="3" xfId="0" applyFont="1" applyFill="1" applyBorder="1" applyAlignment="1" applyProtection="1">
      <alignment horizontal="center" vertical="center"/>
    </xf>
    <xf numFmtId="0" fontId="11" fillId="5" borderId="3" xfId="0" applyFont="1" applyFill="1" applyBorder="1" applyAlignment="1" applyProtection="1">
      <alignment horizontal="center" vertical="center" wrapText="1"/>
    </xf>
    <xf numFmtId="0" fontId="11" fillId="5" borderId="3"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2" fillId="4" borderId="1" xfId="0" applyFont="1" applyFill="1" applyBorder="1" applyAlignment="1" applyProtection="1">
      <alignment vertical="center" wrapText="1"/>
    </xf>
    <xf numFmtId="0" fontId="11" fillId="5" borderId="1" xfId="0" applyFont="1" applyFill="1" applyBorder="1" applyAlignment="1" applyProtection="1">
      <alignment horizontal="center" vertical="center"/>
    </xf>
    <xf numFmtId="0" fontId="11" fillId="5" borderId="1" xfId="0" applyFont="1" applyFill="1" applyBorder="1" applyAlignment="1" applyProtection="1">
      <alignment horizontal="center" vertical="center" wrapText="1"/>
    </xf>
    <xf numFmtId="0" fontId="11" fillId="5" borderId="15"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17" xfId="0" applyFont="1" applyFill="1" applyBorder="1" applyAlignment="1">
      <alignment vertical="center"/>
    </xf>
    <xf numFmtId="4" fontId="11" fillId="2" borderId="21" xfId="1" applyNumberFormat="1" applyFont="1" applyFill="1" applyBorder="1" applyAlignment="1">
      <alignment horizontal="right" vertical="center"/>
    </xf>
    <xf numFmtId="0" fontId="14" fillId="0" borderId="0" xfId="0" applyFont="1" applyAlignment="1">
      <alignment horizontal="center" vertical="center"/>
    </xf>
    <xf numFmtId="0" fontId="14" fillId="0" borderId="0" xfId="0" applyFont="1"/>
    <xf numFmtId="0" fontId="14"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right" vertical="top"/>
    </xf>
    <xf numFmtId="0" fontId="12" fillId="0" borderId="0" xfId="0" applyFont="1" applyAlignment="1">
      <alignment horizontal="right"/>
    </xf>
    <xf numFmtId="0" fontId="12" fillId="0" borderId="0" xfId="0" applyFont="1"/>
    <xf numFmtId="0" fontId="12" fillId="0" borderId="13" xfId="0" applyFont="1" applyFill="1" applyBorder="1" applyAlignment="1">
      <alignment horizontal="center" wrapText="1"/>
    </xf>
    <xf numFmtId="0" fontId="12" fillId="0" borderId="1" xfId="0" applyFont="1" applyFill="1" applyBorder="1" applyAlignment="1">
      <alignment horizontal="center" wrapText="1"/>
    </xf>
    <xf numFmtId="0" fontId="12" fillId="4" borderId="1" xfId="0" applyFont="1" applyFill="1" applyBorder="1" applyAlignment="1" applyProtection="1">
      <alignment wrapText="1"/>
    </xf>
    <xf numFmtId="0" fontId="12" fillId="0" borderId="1" xfId="0" applyFont="1" applyFill="1" applyBorder="1" applyAlignment="1">
      <alignment horizontal="center"/>
    </xf>
    <xf numFmtId="164" fontId="12" fillId="0" borderId="1" xfId="0" applyNumberFormat="1" applyFont="1" applyFill="1" applyBorder="1" applyAlignment="1">
      <alignment horizontal="center" wrapText="1"/>
    </xf>
    <xf numFmtId="4" fontId="12" fillId="0" borderId="15" xfId="1" applyNumberFormat="1" applyFont="1" applyFill="1" applyBorder="1" applyAlignment="1">
      <alignment horizontal="right" wrapText="1"/>
    </xf>
    <xf numFmtId="0" fontId="2" fillId="0" borderId="0" xfId="0" applyFont="1" applyFill="1" applyAlignment="1"/>
    <xf numFmtId="0" fontId="12" fillId="0" borderId="2" xfId="0" applyFont="1" applyFill="1" applyBorder="1" applyAlignment="1">
      <alignment wrapText="1"/>
    </xf>
    <xf numFmtId="0" fontId="11" fillId="0" borderId="29" xfId="0" applyFont="1" applyFill="1" applyBorder="1" applyAlignment="1">
      <alignment vertical="center" wrapText="1"/>
    </xf>
    <xf numFmtId="0" fontId="13" fillId="0" borderId="30" xfId="0" applyFont="1" applyBorder="1" applyAlignment="1">
      <alignment vertical="center"/>
    </xf>
    <xf numFmtId="0" fontId="13" fillId="0" borderId="31" xfId="0" applyFont="1" applyBorder="1" applyAlignment="1">
      <alignment vertical="center"/>
    </xf>
    <xf numFmtId="0" fontId="2" fillId="0" borderId="0" xfId="0" applyFont="1" applyFill="1" applyProtection="1">
      <protection locked="0"/>
    </xf>
    <xf numFmtId="4" fontId="12" fillId="3" borderId="1" xfId="1" applyNumberFormat="1" applyFont="1" applyFill="1" applyBorder="1" applyAlignment="1" applyProtection="1">
      <alignment horizontal="right" vertical="center" wrapText="1"/>
      <protection locked="0"/>
    </xf>
    <xf numFmtId="4" fontId="12" fillId="3" borderId="2" xfId="1" applyNumberFormat="1" applyFont="1" applyFill="1" applyBorder="1" applyAlignment="1" applyProtection="1">
      <alignment horizontal="right" vertical="center" wrapText="1"/>
      <protection locked="0"/>
    </xf>
    <xf numFmtId="0" fontId="12" fillId="6" borderId="1" xfId="0" applyFont="1" applyFill="1" applyBorder="1" applyAlignment="1" applyProtection="1">
      <alignment horizontal="center" vertical="center"/>
      <protection locked="0"/>
    </xf>
    <xf numFmtId="4" fontId="12" fillId="3" borderId="3" xfId="1" applyNumberFormat="1" applyFont="1" applyFill="1" applyBorder="1" applyAlignment="1" applyProtection="1">
      <alignment horizontal="right" vertical="center" wrapText="1"/>
      <protection locked="0"/>
    </xf>
    <xf numFmtId="4" fontId="12" fillId="3" borderId="1" xfId="1" applyNumberFormat="1" applyFont="1" applyFill="1" applyBorder="1" applyAlignment="1" applyProtection="1">
      <alignment horizontal="right" wrapText="1"/>
      <protection locked="0"/>
    </xf>
    <xf numFmtId="2" fontId="12" fillId="3" borderId="1" xfId="1" applyNumberFormat="1" applyFont="1" applyFill="1" applyBorder="1" applyAlignment="1" applyProtection="1">
      <alignment horizontal="right" vertical="center" wrapText="1"/>
      <protection locked="0"/>
    </xf>
    <xf numFmtId="0" fontId="12" fillId="0" borderId="0" xfId="0" applyFont="1" applyAlignment="1">
      <alignment horizontal="left" wrapText="1"/>
    </xf>
    <xf numFmtId="0" fontId="12" fillId="0" borderId="2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12" fillId="0" borderId="0" xfId="0" applyFont="1" applyAlignment="1">
      <alignment horizontal="left" vertical="top"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4" xfId="0" applyFont="1" applyBorder="1" applyAlignment="1">
      <alignment horizontal="left" vertical="center"/>
    </xf>
    <xf numFmtId="0" fontId="11" fillId="0" borderId="8"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2" borderId="18" xfId="0"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2" fillId="0" borderId="0" xfId="0" applyFont="1" applyAlignment="1">
      <alignment vertical="top" wrapText="1"/>
    </xf>
    <xf numFmtId="0" fontId="11" fillId="0" borderId="29" xfId="0" applyFont="1" applyFill="1" applyBorder="1" applyAlignment="1">
      <alignment vertical="center" wrapText="1"/>
    </xf>
    <xf numFmtId="0" fontId="13" fillId="0" borderId="30" xfId="0" applyFont="1" applyBorder="1" applyAlignment="1">
      <alignment vertical="center"/>
    </xf>
    <xf numFmtId="0" fontId="13" fillId="0" borderId="31" xfId="0" applyFont="1" applyBorder="1" applyAlignment="1">
      <alignment vertical="center"/>
    </xf>
  </cellXfs>
  <cellStyles count="2">
    <cellStyle name="Měna" xfId="1" builtinId="4"/>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zoomScale="95" zoomScaleNormal="95" workbookViewId="0">
      <selection activeCell="F53" activeCellId="46" sqref="I10 F5 F6 F7 F8 F9 F10 F11 F12 F13 D7 F15 D16 F16 F17 F18 F19 F20 F21 F22 F24 D25 F25 F26 F27 F28 F29 F30 F31 D34 F33 F34 F35 F36 F37 F38 F39 F40 F41 F42 F43 F47 F48 F50 F51 F52 F53"/>
    </sheetView>
  </sheetViews>
  <sheetFormatPr defaultColWidth="9.140625" defaultRowHeight="12.75" x14ac:dyDescent="0.2"/>
  <cols>
    <col min="1" max="1" width="8.28515625" style="11" customWidth="1"/>
    <col min="2" max="2" width="9.28515625" style="2" customWidth="1"/>
    <col min="3" max="3" width="70.5703125" style="2" customWidth="1"/>
    <col min="4" max="4" width="17.5703125" style="2" customWidth="1"/>
    <col min="5" max="5" width="10.5703125" style="6" customWidth="1"/>
    <col min="6" max="6" width="15" style="2" customWidth="1"/>
    <col min="7" max="7" width="19.7109375" style="2" customWidth="1"/>
    <col min="8" max="16384" width="9.140625" style="2"/>
  </cols>
  <sheetData>
    <row r="1" spans="1:9" s="7" customFormat="1" ht="15.75" customHeight="1" x14ac:dyDescent="0.2">
      <c r="A1" s="96" t="s">
        <v>43</v>
      </c>
      <c r="B1" s="97"/>
      <c r="C1" s="97"/>
      <c r="D1" s="97"/>
      <c r="E1" s="97"/>
      <c r="F1" s="97"/>
      <c r="G1" s="98"/>
      <c r="H1" s="4"/>
    </row>
    <row r="2" spans="1:9" s="1" customFormat="1" ht="16.5" customHeight="1" thickBot="1" x14ac:dyDescent="0.35">
      <c r="A2" s="99" t="s">
        <v>3</v>
      </c>
      <c r="B2" s="100"/>
      <c r="C2" s="100"/>
      <c r="D2" s="100"/>
      <c r="E2" s="100"/>
      <c r="F2" s="100"/>
      <c r="G2" s="101"/>
      <c r="H2" s="3"/>
    </row>
    <row r="3" spans="1:9" s="1" customFormat="1" ht="24" customHeight="1" x14ac:dyDescent="0.2">
      <c r="A3" s="102" t="s">
        <v>25</v>
      </c>
      <c r="B3" s="103"/>
      <c r="C3" s="103"/>
      <c r="D3" s="103"/>
      <c r="E3" s="103"/>
      <c r="F3" s="103"/>
      <c r="G3" s="104"/>
      <c r="H3" s="5"/>
    </row>
    <row r="4" spans="1:9" ht="43.5" customHeight="1" x14ac:dyDescent="0.2">
      <c r="A4" s="13" t="s">
        <v>4</v>
      </c>
      <c r="B4" s="14"/>
      <c r="C4" s="14" t="s">
        <v>5</v>
      </c>
      <c r="D4" s="15" t="s">
        <v>17</v>
      </c>
      <c r="E4" s="16" t="s">
        <v>6</v>
      </c>
      <c r="F4" s="16" t="s">
        <v>16</v>
      </c>
      <c r="G4" s="17" t="s">
        <v>26</v>
      </c>
    </row>
    <row r="5" spans="1:9" ht="13.5" customHeight="1" x14ac:dyDescent="0.2">
      <c r="A5" s="18">
        <v>1</v>
      </c>
      <c r="B5" s="90" t="s">
        <v>50</v>
      </c>
      <c r="C5" s="19" t="s">
        <v>32</v>
      </c>
      <c r="D5" s="20">
        <v>1</v>
      </c>
      <c r="E5" s="21" t="s">
        <v>0</v>
      </c>
      <c r="F5" s="81">
        <v>0</v>
      </c>
      <c r="G5" s="22">
        <f>F5*D5</f>
        <v>0</v>
      </c>
    </row>
    <row r="6" spans="1:9" s="8" customFormat="1" ht="14.1" customHeight="1" x14ac:dyDescent="0.2">
      <c r="A6" s="18">
        <v>2</v>
      </c>
      <c r="B6" s="89"/>
      <c r="C6" s="23" t="s">
        <v>13</v>
      </c>
      <c r="D6" s="20">
        <v>1</v>
      </c>
      <c r="E6" s="21" t="s">
        <v>0</v>
      </c>
      <c r="F6" s="81">
        <v>0</v>
      </c>
      <c r="G6" s="22">
        <f>F6*D6</f>
        <v>0</v>
      </c>
    </row>
    <row r="7" spans="1:9" s="8" customFormat="1" ht="13.9" customHeight="1" x14ac:dyDescent="0.2">
      <c r="A7" s="18">
        <v>3</v>
      </c>
      <c r="B7" s="89"/>
      <c r="C7" s="23" t="s">
        <v>21</v>
      </c>
      <c r="D7" s="83"/>
      <c r="E7" s="21" t="s">
        <v>1</v>
      </c>
      <c r="F7" s="81">
        <v>0</v>
      </c>
      <c r="G7" s="22">
        <f>F7*D7</f>
        <v>0</v>
      </c>
    </row>
    <row r="8" spans="1:9" s="8" customFormat="1" ht="13.9" customHeight="1" x14ac:dyDescent="0.2">
      <c r="A8" s="18">
        <v>4</v>
      </c>
      <c r="B8" s="89"/>
      <c r="C8" s="23" t="s">
        <v>9</v>
      </c>
      <c r="D8" s="20">
        <v>1</v>
      </c>
      <c r="E8" s="21" t="s">
        <v>0</v>
      </c>
      <c r="F8" s="81">
        <v>0</v>
      </c>
      <c r="G8" s="22">
        <f t="shared" ref="G8" si="0">F8*D8</f>
        <v>0</v>
      </c>
    </row>
    <row r="9" spans="1:9" s="8" customFormat="1" ht="13.9" customHeight="1" x14ac:dyDescent="0.2">
      <c r="A9" s="18">
        <v>5</v>
      </c>
      <c r="B9" s="89"/>
      <c r="C9" s="23" t="s">
        <v>10</v>
      </c>
      <c r="D9" s="20">
        <v>1</v>
      </c>
      <c r="E9" s="21" t="s">
        <v>0</v>
      </c>
      <c r="F9" s="81">
        <v>0</v>
      </c>
      <c r="G9" s="22">
        <f t="shared" ref="G9:G13" si="1">F9*D9</f>
        <v>0</v>
      </c>
    </row>
    <row r="10" spans="1:9" s="8" customFormat="1" ht="13.9" customHeight="1" x14ac:dyDescent="0.2">
      <c r="A10" s="18">
        <v>6</v>
      </c>
      <c r="B10" s="89"/>
      <c r="C10" s="24" t="s">
        <v>14</v>
      </c>
      <c r="D10" s="20">
        <v>1</v>
      </c>
      <c r="E10" s="21" t="s">
        <v>0</v>
      </c>
      <c r="F10" s="81">
        <v>0</v>
      </c>
      <c r="G10" s="22">
        <f t="shared" si="1"/>
        <v>0</v>
      </c>
      <c r="I10" s="80"/>
    </row>
    <row r="11" spans="1:9" s="8" customFormat="1" ht="13.9" customHeight="1" x14ac:dyDescent="0.2">
      <c r="A11" s="25">
        <v>7</v>
      </c>
      <c r="B11" s="89"/>
      <c r="C11" s="23" t="s">
        <v>15</v>
      </c>
      <c r="D11" s="20">
        <v>1</v>
      </c>
      <c r="E11" s="21" t="s">
        <v>0</v>
      </c>
      <c r="F11" s="81">
        <v>0</v>
      </c>
      <c r="G11" s="22">
        <f t="shared" si="1"/>
        <v>0</v>
      </c>
    </row>
    <row r="12" spans="1:9" s="8" customFormat="1" ht="13.9" customHeight="1" x14ac:dyDescent="0.2">
      <c r="A12" s="18">
        <v>8</v>
      </c>
      <c r="B12" s="89"/>
      <c r="C12" s="23" t="s">
        <v>34</v>
      </c>
      <c r="D12" s="20">
        <v>1</v>
      </c>
      <c r="E12" s="21" t="s">
        <v>0</v>
      </c>
      <c r="F12" s="81">
        <v>0</v>
      </c>
      <c r="G12" s="22">
        <f t="shared" si="1"/>
        <v>0</v>
      </c>
    </row>
    <row r="13" spans="1:9" s="12" customFormat="1" ht="14.25" customHeight="1" thickBot="1" x14ac:dyDescent="0.25">
      <c r="A13" s="26">
        <v>9</v>
      </c>
      <c r="B13" s="89"/>
      <c r="C13" s="76" t="s">
        <v>31</v>
      </c>
      <c r="D13" s="28">
        <v>1</v>
      </c>
      <c r="E13" s="29" t="s">
        <v>0</v>
      </c>
      <c r="F13" s="82">
        <v>0</v>
      </c>
      <c r="G13" s="30">
        <f t="shared" si="1"/>
        <v>0</v>
      </c>
    </row>
    <row r="14" spans="1:9" s="12" customFormat="1" ht="13.9" customHeight="1" thickBot="1" x14ac:dyDescent="0.25">
      <c r="A14" s="31"/>
      <c r="B14" s="32"/>
      <c r="C14" s="109" t="s">
        <v>42</v>
      </c>
      <c r="D14" s="110"/>
      <c r="E14" s="110"/>
      <c r="F14" s="111"/>
      <c r="G14" s="33">
        <f>SUM(G5:G13)</f>
        <v>0</v>
      </c>
    </row>
    <row r="15" spans="1:9" s="8" customFormat="1" ht="14.1" customHeight="1" x14ac:dyDescent="0.2">
      <c r="A15" s="34">
        <v>10</v>
      </c>
      <c r="B15" s="88" t="s">
        <v>47</v>
      </c>
      <c r="C15" s="35" t="s">
        <v>13</v>
      </c>
      <c r="D15" s="36">
        <v>1</v>
      </c>
      <c r="E15" s="37" t="s">
        <v>0</v>
      </c>
      <c r="F15" s="84">
        <v>0</v>
      </c>
      <c r="G15" s="38">
        <f>F15*D15</f>
        <v>0</v>
      </c>
    </row>
    <row r="16" spans="1:9" s="8" customFormat="1" ht="14.1" customHeight="1" x14ac:dyDescent="0.2">
      <c r="A16" s="18">
        <v>11</v>
      </c>
      <c r="B16" s="89"/>
      <c r="C16" s="23" t="s">
        <v>21</v>
      </c>
      <c r="D16" s="83"/>
      <c r="E16" s="21" t="s">
        <v>1</v>
      </c>
      <c r="F16" s="81">
        <v>0</v>
      </c>
      <c r="G16" s="22">
        <f t="shared" ref="G16:G22" si="2">F16*D16</f>
        <v>0</v>
      </c>
    </row>
    <row r="17" spans="1:7" s="8" customFormat="1" ht="14.1" customHeight="1" x14ac:dyDescent="0.2">
      <c r="A17" s="18">
        <v>12</v>
      </c>
      <c r="B17" s="89"/>
      <c r="C17" s="23" t="s">
        <v>9</v>
      </c>
      <c r="D17" s="20">
        <v>1</v>
      </c>
      <c r="E17" s="21" t="s">
        <v>0</v>
      </c>
      <c r="F17" s="81">
        <v>0</v>
      </c>
      <c r="G17" s="22">
        <f t="shared" si="2"/>
        <v>0</v>
      </c>
    </row>
    <row r="18" spans="1:7" s="8" customFormat="1" ht="14.1" customHeight="1" x14ac:dyDescent="0.2">
      <c r="A18" s="18">
        <v>13</v>
      </c>
      <c r="B18" s="89"/>
      <c r="C18" s="23" t="s">
        <v>10</v>
      </c>
      <c r="D18" s="20">
        <v>1</v>
      </c>
      <c r="E18" s="21" t="s">
        <v>0</v>
      </c>
      <c r="F18" s="81">
        <v>0</v>
      </c>
      <c r="G18" s="22">
        <f t="shared" si="2"/>
        <v>0</v>
      </c>
    </row>
    <row r="19" spans="1:7" s="8" customFormat="1" ht="14.1" customHeight="1" x14ac:dyDescent="0.2">
      <c r="A19" s="18">
        <v>14</v>
      </c>
      <c r="B19" s="89"/>
      <c r="C19" s="24" t="s">
        <v>14</v>
      </c>
      <c r="D19" s="20">
        <v>1</v>
      </c>
      <c r="E19" s="21" t="s">
        <v>0</v>
      </c>
      <c r="F19" s="81">
        <v>0</v>
      </c>
      <c r="G19" s="22">
        <f t="shared" si="2"/>
        <v>0</v>
      </c>
    </row>
    <row r="20" spans="1:7" s="8" customFormat="1" ht="14.1" customHeight="1" x14ac:dyDescent="0.2">
      <c r="A20" s="18">
        <v>15</v>
      </c>
      <c r="B20" s="89"/>
      <c r="C20" s="23" t="s">
        <v>15</v>
      </c>
      <c r="D20" s="20">
        <v>1</v>
      </c>
      <c r="E20" s="21" t="s">
        <v>0</v>
      </c>
      <c r="F20" s="81">
        <v>0</v>
      </c>
      <c r="G20" s="22">
        <f t="shared" si="2"/>
        <v>0</v>
      </c>
    </row>
    <row r="21" spans="1:7" s="8" customFormat="1" ht="14.1" customHeight="1" x14ac:dyDescent="0.2">
      <c r="A21" s="18">
        <v>16</v>
      </c>
      <c r="B21" s="89"/>
      <c r="C21" s="23" t="s">
        <v>34</v>
      </c>
      <c r="D21" s="20">
        <v>1</v>
      </c>
      <c r="E21" s="21" t="s">
        <v>0</v>
      </c>
      <c r="F21" s="81">
        <v>0</v>
      </c>
      <c r="G21" s="22">
        <f t="shared" si="2"/>
        <v>0</v>
      </c>
    </row>
    <row r="22" spans="1:7" s="8" customFormat="1" ht="14.1" customHeight="1" thickBot="1" x14ac:dyDescent="0.25">
      <c r="A22" s="26">
        <v>17</v>
      </c>
      <c r="B22" s="89"/>
      <c r="C22" s="27" t="s">
        <v>31</v>
      </c>
      <c r="D22" s="28">
        <v>1</v>
      </c>
      <c r="E22" s="29" t="s">
        <v>0</v>
      </c>
      <c r="F22" s="82">
        <v>0</v>
      </c>
      <c r="G22" s="30">
        <f t="shared" si="2"/>
        <v>0</v>
      </c>
    </row>
    <row r="23" spans="1:7" s="12" customFormat="1" ht="14.1" customHeight="1" thickBot="1" x14ac:dyDescent="0.25">
      <c r="A23" s="39"/>
      <c r="B23" s="32"/>
      <c r="C23" s="40" t="s">
        <v>41</v>
      </c>
      <c r="D23" s="41"/>
      <c r="E23" s="42"/>
      <c r="F23" s="43"/>
      <c r="G23" s="44">
        <f>SUM(G15:G22)</f>
        <v>0</v>
      </c>
    </row>
    <row r="24" spans="1:7" s="8" customFormat="1" ht="14.1" customHeight="1" x14ac:dyDescent="0.2">
      <c r="A24" s="34">
        <v>18</v>
      </c>
      <c r="B24" s="88" t="s">
        <v>48</v>
      </c>
      <c r="C24" s="35" t="s">
        <v>13</v>
      </c>
      <c r="D24" s="36">
        <v>1</v>
      </c>
      <c r="E24" s="37" t="s">
        <v>0</v>
      </c>
      <c r="F24" s="84">
        <v>0</v>
      </c>
      <c r="G24" s="38">
        <f>F24*D24</f>
        <v>0</v>
      </c>
    </row>
    <row r="25" spans="1:7" s="8" customFormat="1" ht="14.1" customHeight="1" x14ac:dyDescent="0.2">
      <c r="A25" s="18">
        <v>19</v>
      </c>
      <c r="B25" s="89"/>
      <c r="C25" s="23" t="s">
        <v>21</v>
      </c>
      <c r="D25" s="83"/>
      <c r="E25" s="21" t="s">
        <v>1</v>
      </c>
      <c r="F25" s="81">
        <v>0</v>
      </c>
      <c r="G25" s="22">
        <f t="shared" ref="G25:G31" si="3">F25*D25</f>
        <v>0</v>
      </c>
    </row>
    <row r="26" spans="1:7" s="8" customFormat="1" ht="14.1" customHeight="1" x14ac:dyDescent="0.2">
      <c r="A26" s="18">
        <v>20</v>
      </c>
      <c r="B26" s="89"/>
      <c r="C26" s="23" t="s">
        <v>9</v>
      </c>
      <c r="D26" s="20">
        <v>1</v>
      </c>
      <c r="E26" s="21" t="s">
        <v>0</v>
      </c>
      <c r="F26" s="81">
        <v>0</v>
      </c>
      <c r="G26" s="22">
        <f t="shared" si="3"/>
        <v>0</v>
      </c>
    </row>
    <row r="27" spans="1:7" s="8" customFormat="1" ht="14.1" customHeight="1" x14ac:dyDescent="0.2">
      <c r="A27" s="18">
        <v>21</v>
      </c>
      <c r="B27" s="89"/>
      <c r="C27" s="23" t="s">
        <v>10</v>
      </c>
      <c r="D27" s="20">
        <v>1</v>
      </c>
      <c r="E27" s="21" t="s">
        <v>0</v>
      </c>
      <c r="F27" s="81">
        <v>0</v>
      </c>
      <c r="G27" s="22">
        <f t="shared" si="3"/>
        <v>0</v>
      </c>
    </row>
    <row r="28" spans="1:7" s="8" customFormat="1" ht="14.1" customHeight="1" x14ac:dyDescent="0.2">
      <c r="A28" s="18">
        <v>22</v>
      </c>
      <c r="B28" s="89"/>
      <c r="C28" s="24" t="s">
        <v>14</v>
      </c>
      <c r="D28" s="20">
        <v>1</v>
      </c>
      <c r="E28" s="21" t="s">
        <v>0</v>
      </c>
      <c r="F28" s="81">
        <v>0</v>
      </c>
      <c r="G28" s="22">
        <f t="shared" si="3"/>
        <v>0</v>
      </c>
    </row>
    <row r="29" spans="1:7" s="8" customFormat="1" ht="14.1" customHeight="1" x14ac:dyDescent="0.2">
      <c r="A29" s="18">
        <v>23</v>
      </c>
      <c r="B29" s="89"/>
      <c r="C29" s="23" t="s">
        <v>15</v>
      </c>
      <c r="D29" s="20">
        <v>1</v>
      </c>
      <c r="E29" s="21" t="s">
        <v>0</v>
      </c>
      <c r="F29" s="81">
        <v>0</v>
      </c>
      <c r="G29" s="22">
        <f t="shared" si="3"/>
        <v>0</v>
      </c>
    </row>
    <row r="30" spans="1:7" s="8" customFormat="1" ht="14.1" customHeight="1" x14ac:dyDescent="0.2">
      <c r="A30" s="45">
        <v>24</v>
      </c>
      <c r="B30" s="89"/>
      <c r="C30" s="23" t="s">
        <v>34</v>
      </c>
      <c r="D30" s="20">
        <v>1</v>
      </c>
      <c r="E30" s="21" t="s">
        <v>0</v>
      </c>
      <c r="F30" s="81">
        <v>0</v>
      </c>
      <c r="G30" s="22">
        <f t="shared" si="3"/>
        <v>0</v>
      </c>
    </row>
    <row r="31" spans="1:7" s="8" customFormat="1" ht="15.75" customHeight="1" thickBot="1" x14ac:dyDescent="0.25">
      <c r="A31" s="46">
        <v>25</v>
      </c>
      <c r="B31" s="89"/>
      <c r="C31" s="27" t="s">
        <v>31</v>
      </c>
      <c r="D31" s="28">
        <v>1</v>
      </c>
      <c r="E31" s="29" t="s">
        <v>0</v>
      </c>
      <c r="F31" s="82">
        <v>0</v>
      </c>
      <c r="G31" s="30">
        <f t="shared" si="3"/>
        <v>0</v>
      </c>
    </row>
    <row r="32" spans="1:7" s="12" customFormat="1" ht="14.1" customHeight="1" thickBot="1" x14ac:dyDescent="0.25">
      <c r="A32" s="39"/>
      <c r="B32" s="32"/>
      <c r="C32" s="109" t="s">
        <v>40</v>
      </c>
      <c r="D32" s="110"/>
      <c r="E32" s="110"/>
      <c r="F32" s="111"/>
      <c r="G32" s="44">
        <f>SUM(G24:G31)</f>
        <v>0</v>
      </c>
    </row>
    <row r="33" spans="1:7" s="8" customFormat="1" ht="14.1" customHeight="1" x14ac:dyDescent="0.2">
      <c r="A33" s="34">
        <v>26</v>
      </c>
      <c r="B33" s="88" t="s">
        <v>49</v>
      </c>
      <c r="C33" s="35" t="s">
        <v>13</v>
      </c>
      <c r="D33" s="36">
        <v>1</v>
      </c>
      <c r="E33" s="37" t="s">
        <v>0</v>
      </c>
      <c r="F33" s="84">
        <v>0</v>
      </c>
      <c r="G33" s="38">
        <f>F33*D33</f>
        <v>0</v>
      </c>
    </row>
    <row r="34" spans="1:7" s="8" customFormat="1" ht="14.1" customHeight="1" x14ac:dyDescent="0.2">
      <c r="A34" s="25">
        <v>27</v>
      </c>
      <c r="B34" s="89"/>
      <c r="C34" s="23" t="s">
        <v>21</v>
      </c>
      <c r="D34" s="83"/>
      <c r="E34" s="21" t="s">
        <v>1</v>
      </c>
      <c r="F34" s="81">
        <v>0</v>
      </c>
      <c r="G34" s="22">
        <f t="shared" ref="G34:G43" si="4">F34*D34</f>
        <v>0</v>
      </c>
    </row>
    <row r="35" spans="1:7" s="8" customFormat="1" ht="14.1" customHeight="1" x14ac:dyDescent="0.2">
      <c r="A35" s="25">
        <v>28</v>
      </c>
      <c r="B35" s="89"/>
      <c r="C35" s="23" t="s">
        <v>9</v>
      </c>
      <c r="D35" s="20">
        <v>1</v>
      </c>
      <c r="E35" s="21" t="s">
        <v>0</v>
      </c>
      <c r="F35" s="81">
        <v>0</v>
      </c>
      <c r="G35" s="22">
        <f t="shared" si="4"/>
        <v>0</v>
      </c>
    </row>
    <row r="36" spans="1:7" s="8" customFormat="1" ht="14.1" customHeight="1" x14ac:dyDescent="0.2">
      <c r="A36" s="25">
        <v>29</v>
      </c>
      <c r="B36" s="89"/>
      <c r="C36" s="23" t="s">
        <v>10</v>
      </c>
      <c r="D36" s="20">
        <v>1</v>
      </c>
      <c r="E36" s="21" t="s">
        <v>0</v>
      </c>
      <c r="F36" s="81">
        <v>0</v>
      </c>
      <c r="G36" s="22">
        <f t="shared" si="4"/>
        <v>0</v>
      </c>
    </row>
    <row r="37" spans="1:7" s="8" customFormat="1" ht="14.1" customHeight="1" x14ac:dyDescent="0.2">
      <c r="A37" s="18">
        <v>30</v>
      </c>
      <c r="B37" s="89"/>
      <c r="C37" s="24" t="s">
        <v>14</v>
      </c>
      <c r="D37" s="20">
        <v>1</v>
      </c>
      <c r="E37" s="21" t="s">
        <v>0</v>
      </c>
      <c r="F37" s="81">
        <v>0</v>
      </c>
      <c r="G37" s="22">
        <f t="shared" ref="G37:G40" si="5">F37*D37</f>
        <v>0</v>
      </c>
    </row>
    <row r="38" spans="1:7" s="8" customFormat="1" ht="14.1" customHeight="1" x14ac:dyDescent="0.2">
      <c r="A38" s="18">
        <v>31</v>
      </c>
      <c r="B38" s="89"/>
      <c r="C38" s="23" t="s">
        <v>15</v>
      </c>
      <c r="D38" s="20">
        <v>1</v>
      </c>
      <c r="E38" s="21" t="s">
        <v>0</v>
      </c>
      <c r="F38" s="81">
        <v>0</v>
      </c>
      <c r="G38" s="22">
        <f t="shared" si="5"/>
        <v>0</v>
      </c>
    </row>
    <row r="39" spans="1:7" s="8" customFormat="1" ht="14.1" customHeight="1" x14ac:dyDescent="0.2">
      <c r="A39" s="18">
        <v>32</v>
      </c>
      <c r="B39" s="89"/>
      <c r="C39" s="23" t="s">
        <v>34</v>
      </c>
      <c r="D39" s="20">
        <v>1</v>
      </c>
      <c r="E39" s="21" t="s">
        <v>0</v>
      </c>
      <c r="F39" s="81">
        <v>0</v>
      </c>
      <c r="G39" s="22">
        <f t="shared" si="5"/>
        <v>0</v>
      </c>
    </row>
    <row r="40" spans="1:7" s="8" customFormat="1" ht="14.1" customHeight="1" x14ac:dyDescent="0.2">
      <c r="A40" s="18">
        <v>33</v>
      </c>
      <c r="B40" s="89"/>
      <c r="C40" s="23" t="s">
        <v>31</v>
      </c>
      <c r="D40" s="20">
        <v>1</v>
      </c>
      <c r="E40" s="21" t="s">
        <v>0</v>
      </c>
      <c r="F40" s="81">
        <v>0</v>
      </c>
      <c r="G40" s="22">
        <f t="shared" si="5"/>
        <v>0</v>
      </c>
    </row>
    <row r="41" spans="1:7" s="8" customFormat="1" ht="14.1" customHeight="1" x14ac:dyDescent="0.2">
      <c r="A41" s="25">
        <v>34</v>
      </c>
      <c r="B41" s="89"/>
      <c r="C41" s="23" t="s">
        <v>28</v>
      </c>
      <c r="D41" s="20">
        <v>1</v>
      </c>
      <c r="E41" s="21" t="s">
        <v>0</v>
      </c>
      <c r="F41" s="81">
        <v>0</v>
      </c>
      <c r="G41" s="22">
        <f>F41*D41</f>
        <v>0</v>
      </c>
    </row>
    <row r="42" spans="1:7" s="8" customFormat="1" ht="15" x14ac:dyDescent="0.2">
      <c r="A42" s="25">
        <v>35</v>
      </c>
      <c r="B42" s="89"/>
      <c r="C42" s="23" t="s">
        <v>33</v>
      </c>
      <c r="D42" s="20">
        <v>1</v>
      </c>
      <c r="E42" s="21" t="s">
        <v>0</v>
      </c>
      <c r="F42" s="81">
        <v>0</v>
      </c>
      <c r="G42" s="22">
        <f t="shared" si="4"/>
        <v>0</v>
      </c>
    </row>
    <row r="43" spans="1:7" s="8" customFormat="1" ht="14.1" customHeight="1" thickBot="1" x14ac:dyDescent="0.25">
      <c r="A43" s="47">
        <v>36</v>
      </c>
      <c r="B43" s="89"/>
      <c r="C43" s="27" t="s">
        <v>31</v>
      </c>
      <c r="D43" s="28">
        <v>1</v>
      </c>
      <c r="E43" s="29" t="s">
        <v>0</v>
      </c>
      <c r="F43" s="82">
        <v>0</v>
      </c>
      <c r="G43" s="30">
        <f t="shared" si="4"/>
        <v>0</v>
      </c>
    </row>
    <row r="44" spans="1:7" s="12" customFormat="1" ht="14.1" customHeight="1" thickBot="1" x14ac:dyDescent="0.25">
      <c r="A44" s="48"/>
      <c r="B44" s="32"/>
      <c r="C44" s="109" t="s">
        <v>39</v>
      </c>
      <c r="D44" s="110"/>
      <c r="E44" s="110"/>
      <c r="F44" s="111"/>
      <c r="G44" s="44">
        <f>SUM(G33:G43)</f>
        <v>0</v>
      </c>
    </row>
    <row r="45" spans="1:7" s="12" customFormat="1" ht="14.1" customHeight="1" thickBot="1" x14ac:dyDescent="0.25">
      <c r="A45" s="48"/>
      <c r="B45" s="32"/>
      <c r="C45" s="77" t="s">
        <v>38</v>
      </c>
      <c r="D45" s="78"/>
      <c r="E45" s="78"/>
      <c r="F45" s="79"/>
      <c r="G45" s="44">
        <f>SUM(G44,G32,G23,G14)</f>
        <v>0</v>
      </c>
    </row>
    <row r="46" spans="1:7" s="8" customFormat="1" ht="45.75" customHeight="1" x14ac:dyDescent="0.2">
      <c r="A46" s="34"/>
      <c r="B46" s="49"/>
      <c r="C46" s="50" t="s">
        <v>20</v>
      </c>
      <c r="D46" s="51" t="s">
        <v>27</v>
      </c>
      <c r="E46" s="52" t="s">
        <v>6</v>
      </c>
      <c r="F46" s="52" t="s">
        <v>16</v>
      </c>
      <c r="G46" s="53" t="s">
        <v>22</v>
      </c>
    </row>
    <row r="47" spans="1:7" s="75" customFormat="1" ht="27.75" customHeight="1" x14ac:dyDescent="0.2">
      <c r="A47" s="69">
        <v>37</v>
      </c>
      <c r="B47" s="70"/>
      <c r="C47" s="71" t="s">
        <v>44</v>
      </c>
      <c r="D47" s="72">
        <v>10</v>
      </c>
      <c r="E47" s="73" t="s">
        <v>0</v>
      </c>
      <c r="F47" s="85"/>
      <c r="G47" s="74">
        <f t="shared" ref="G47" si="6">F47*D47</f>
        <v>0</v>
      </c>
    </row>
    <row r="48" spans="1:7" s="8" customFormat="1" ht="15.75" customHeight="1" x14ac:dyDescent="0.2">
      <c r="A48" s="18">
        <v>38</v>
      </c>
      <c r="B48" s="45"/>
      <c r="C48" s="54" t="s">
        <v>23</v>
      </c>
      <c r="D48" s="20">
        <v>20</v>
      </c>
      <c r="E48" s="21" t="s">
        <v>1</v>
      </c>
      <c r="F48" s="81"/>
      <c r="G48" s="22">
        <f t="shared" ref="G48" si="7">F48*D48</f>
        <v>0</v>
      </c>
    </row>
    <row r="49" spans="1:7" s="8" customFormat="1" ht="45.75" customHeight="1" x14ac:dyDescent="0.2">
      <c r="A49" s="18"/>
      <c r="B49" s="45"/>
      <c r="C49" s="55" t="s">
        <v>19</v>
      </c>
      <c r="D49" s="56" t="s">
        <v>18</v>
      </c>
      <c r="E49" s="15" t="s">
        <v>6</v>
      </c>
      <c r="F49" s="15" t="s">
        <v>16</v>
      </c>
      <c r="G49" s="57" t="s">
        <v>36</v>
      </c>
    </row>
    <row r="50" spans="1:7" s="12" customFormat="1" ht="28.5" customHeight="1" x14ac:dyDescent="0.2">
      <c r="A50" s="18">
        <v>39</v>
      </c>
      <c r="B50" s="45"/>
      <c r="C50" s="54" t="s">
        <v>29</v>
      </c>
      <c r="D50" s="20">
        <v>30</v>
      </c>
      <c r="E50" s="58" t="s">
        <v>12</v>
      </c>
      <c r="F50" s="86">
        <v>0</v>
      </c>
      <c r="G50" s="22">
        <f>F50*D50</f>
        <v>0</v>
      </c>
    </row>
    <row r="51" spans="1:7" s="12" customFormat="1" ht="25.5" customHeight="1" x14ac:dyDescent="0.2">
      <c r="A51" s="18">
        <v>40</v>
      </c>
      <c r="B51" s="45"/>
      <c r="C51" s="54" t="s">
        <v>45</v>
      </c>
      <c r="D51" s="20">
        <v>20</v>
      </c>
      <c r="E51" s="21" t="s">
        <v>12</v>
      </c>
      <c r="F51" s="81">
        <v>0</v>
      </c>
      <c r="G51" s="22">
        <f t="shared" ref="G51:G53" si="8">F51*D51</f>
        <v>0</v>
      </c>
    </row>
    <row r="52" spans="1:7" s="12" customFormat="1" ht="28.5" customHeight="1" x14ac:dyDescent="0.2">
      <c r="A52" s="18">
        <v>41</v>
      </c>
      <c r="B52" s="45"/>
      <c r="C52" s="54" t="s">
        <v>30</v>
      </c>
      <c r="D52" s="20">
        <v>10</v>
      </c>
      <c r="E52" s="21" t="s">
        <v>8</v>
      </c>
      <c r="F52" s="81">
        <v>0</v>
      </c>
      <c r="G52" s="22">
        <f t="shared" si="8"/>
        <v>0</v>
      </c>
    </row>
    <row r="53" spans="1:7" s="12" customFormat="1" ht="30.75" customHeight="1" x14ac:dyDescent="0.2">
      <c r="A53" s="18">
        <v>42</v>
      </c>
      <c r="B53" s="45"/>
      <c r="C53" s="54" t="s">
        <v>46</v>
      </c>
      <c r="D53" s="20">
        <v>5</v>
      </c>
      <c r="E53" s="21" t="s">
        <v>8</v>
      </c>
      <c r="F53" s="81">
        <v>0</v>
      </c>
      <c r="G53" s="22">
        <f t="shared" si="8"/>
        <v>0</v>
      </c>
    </row>
    <row r="54" spans="1:7" ht="17.25" customHeight="1" thickBot="1" x14ac:dyDescent="0.25">
      <c r="A54" s="59"/>
      <c r="B54" s="60"/>
      <c r="C54" s="105" t="s">
        <v>7</v>
      </c>
      <c r="D54" s="106"/>
      <c r="E54" s="106"/>
      <c r="F54" s="107"/>
      <c r="G54" s="61">
        <f>SUM(G50:G53,G47:G48,G45)</f>
        <v>0</v>
      </c>
    </row>
    <row r="55" spans="1:7" s="9" customFormat="1" ht="7.5" customHeight="1" x14ac:dyDescent="0.2">
      <c r="A55" s="62"/>
      <c r="B55" s="63"/>
      <c r="C55" s="64"/>
      <c r="D55" s="64"/>
      <c r="E55" s="64"/>
      <c r="F55" s="64"/>
      <c r="G55" s="64"/>
    </row>
    <row r="56" spans="1:7" s="9" customFormat="1" ht="15.75" customHeight="1" x14ac:dyDescent="0.2">
      <c r="A56" s="62"/>
      <c r="B56" s="63"/>
      <c r="C56" s="93" t="s">
        <v>51</v>
      </c>
      <c r="D56" s="94"/>
      <c r="E56" s="94"/>
      <c r="F56" s="94"/>
      <c r="G56" s="94"/>
    </row>
    <row r="57" spans="1:7" s="10" customFormat="1" ht="31.5" customHeight="1" x14ac:dyDescent="0.2">
      <c r="A57" s="65"/>
      <c r="B57" s="66" t="s">
        <v>2</v>
      </c>
      <c r="C57" s="108" t="s">
        <v>52</v>
      </c>
      <c r="D57" s="108"/>
      <c r="E57" s="108"/>
      <c r="F57" s="108"/>
      <c r="G57" s="108"/>
    </row>
    <row r="58" spans="1:7" ht="47.25" customHeight="1" x14ac:dyDescent="0.2">
      <c r="A58" s="65"/>
      <c r="B58" s="66" t="s">
        <v>11</v>
      </c>
      <c r="C58" s="95" t="s">
        <v>37</v>
      </c>
      <c r="D58" s="95"/>
      <c r="E58" s="95"/>
      <c r="F58" s="95"/>
      <c r="G58" s="95"/>
    </row>
    <row r="59" spans="1:7" ht="20.25" customHeight="1" x14ac:dyDescent="0.2">
      <c r="A59" s="65"/>
      <c r="B59" s="67" t="s">
        <v>24</v>
      </c>
      <c r="C59" s="91" t="s">
        <v>53</v>
      </c>
      <c r="D59" s="92"/>
      <c r="E59" s="92"/>
      <c r="F59" s="92"/>
      <c r="G59" s="92"/>
    </row>
    <row r="60" spans="1:7" ht="15" x14ac:dyDescent="0.2">
      <c r="A60" s="65"/>
      <c r="B60" s="68"/>
      <c r="C60" s="92"/>
      <c r="D60" s="92"/>
      <c r="E60" s="92"/>
      <c r="F60" s="92"/>
      <c r="G60" s="92"/>
    </row>
    <row r="61" spans="1:7" ht="26.25" customHeight="1" x14ac:dyDescent="0.2">
      <c r="A61" s="65"/>
      <c r="B61" s="68"/>
      <c r="C61" s="92"/>
      <c r="D61" s="92"/>
      <c r="E61" s="92"/>
      <c r="F61" s="92"/>
      <c r="G61" s="92"/>
    </row>
    <row r="62" spans="1:7" ht="93" customHeight="1" x14ac:dyDescent="0.2">
      <c r="A62" s="65"/>
      <c r="B62" s="66" t="s">
        <v>35</v>
      </c>
      <c r="C62" s="87" t="s">
        <v>54</v>
      </c>
      <c r="D62" s="87"/>
      <c r="E62" s="87"/>
      <c r="F62" s="87"/>
      <c r="G62" s="87"/>
    </row>
  </sheetData>
  <sheetProtection algorithmName="SHA-512" hashValue="yNGXSLodVof5gtkx9DYvsaGuXF3LtU9R56ke4HYVMSFRnL0o4qYg8Ay0w3wOufs7pxleRJcV5BkaLRBNIwjqwg==" saltValue="xKjCd/eE8+0N3C/PT4I9Ug==" spinCount="100000" sheet="1" objects="1" scenarios="1"/>
  <mergeCells count="16">
    <mergeCell ref="A1:G1"/>
    <mergeCell ref="A2:G2"/>
    <mergeCell ref="A3:G3"/>
    <mergeCell ref="C54:F54"/>
    <mergeCell ref="C57:G57"/>
    <mergeCell ref="C44:F44"/>
    <mergeCell ref="C32:F32"/>
    <mergeCell ref="C14:F14"/>
    <mergeCell ref="C62:G62"/>
    <mergeCell ref="B33:B43"/>
    <mergeCell ref="B5:B13"/>
    <mergeCell ref="B15:B22"/>
    <mergeCell ref="B24:B31"/>
    <mergeCell ref="C59:G61"/>
    <mergeCell ref="C56:G56"/>
    <mergeCell ref="C58:G58"/>
  </mergeCells>
  <phoneticPr fontId="4" type="noConversion"/>
  <printOptions horizontalCentered="1"/>
  <pageMargins left="0.62992125984251968" right="0.51181102362204722" top="0.19685039370078741" bottom="0" header="0.31496062992125984" footer="0.51181102362204722"/>
  <pageSetup paperSize="9" scale="61" orientation="portrait" r:id="rId1"/>
  <headerFooter alignWithMargins="0"/>
  <ignoredErrors>
    <ignoredError sqref="G23 G32 G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cenová tabulka</vt:lpstr>
      <vt:lpstr>'cenová tabulka'!Oblast_tisku</vt:lpstr>
    </vt:vector>
  </TitlesOfParts>
  <Company>Spedos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Luzarová</dc:creator>
  <cp:lastModifiedBy>Opltová Silvie</cp:lastModifiedBy>
  <cp:lastPrinted>2022-04-13T07:31:22Z</cp:lastPrinted>
  <dcterms:created xsi:type="dcterms:W3CDTF">2002-09-17T06:54:32Z</dcterms:created>
  <dcterms:modified xsi:type="dcterms:W3CDTF">2022-04-13T09:16:34Z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