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2" r:id="rId1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<sst xmlns="http://schemas.openxmlformats.org/spreadsheetml/2006/main" count="61" uniqueCount="41">
  <si>
    <t>Položka</t>
  </si>
  <si>
    <t>kpl</t>
  </si>
  <si>
    <t>Poznámka: Dodavatel vyplní pouze žlutě podbarvená políčka. Ceny uvádí dodavatel s přesností na dvě desetinná místa.</t>
  </si>
  <si>
    <t>Počet</t>
  </si>
  <si>
    <t>Měrná jednotka</t>
  </si>
  <si>
    <t>Cena v Kč bez DPH</t>
  </si>
  <si>
    <t>ks</t>
  </si>
  <si>
    <t>Provedení revizních zkoušek dle ČSN 331500 a předání revizních zpráv</t>
  </si>
  <si>
    <t>Průběžný a závěrečný úklid</t>
  </si>
  <si>
    <t>Doprava a přesun hmot</t>
  </si>
  <si>
    <t>hod.</t>
  </si>
  <si>
    <t>výjezd</t>
  </si>
  <si>
    <t>Výjezd k provedení mimozáruční opravy v prac. dny</t>
  </si>
  <si>
    <t>Jednotková cena za měrnou jednotku</t>
  </si>
  <si>
    <t>Demontáž stávajících svítídel včetně (NO) a zajištění ekologické likvidace</t>
  </si>
  <si>
    <t>Celková nabídková cena v Kč bez DPH (součet celkem za tabulku "A" + tabulku "B")</t>
  </si>
  <si>
    <t>Demontáž rozvodů, spínačů, el. krabic, jističů, pohybových čidel atd. včetně ekologické likvidace</t>
  </si>
  <si>
    <t xml:space="preserve">Pomocné lešení (doprava, montáž, demontáž, manipulace) </t>
  </si>
  <si>
    <t>Ostatní montáže (např. montáže v rozvaděči, výměna jističů, časových relé, výměna pohybových čidel, výměna vypínačů apod.)</t>
  </si>
  <si>
    <t>bm</t>
  </si>
  <si>
    <t>Příloha č. 2 poptávky</t>
  </si>
  <si>
    <t>CENOVÁ TABULKA - Obnova osvětlení v budově ČNB Brno</t>
  </si>
  <si>
    <t>Mimozáruční opravy - tabulka "B"</t>
  </si>
  <si>
    <t>Celkem za tabulku "A" - cena v Kč bez DPH</t>
  </si>
  <si>
    <t>Celkem za tabulku "B" - cena v Kč bez DPH</t>
  </si>
  <si>
    <t>Obnova osvětlení v budově ČNB Brno - tabulka "A"</t>
  </si>
  <si>
    <t>Dodávka svítidel včetně montáže, potřebných prací a recyklačního poplatku, dle  přílohy č. 2 návrhu smlouvy pro prostor č. 1 a) až f), typ svítidla "A"</t>
  </si>
  <si>
    <t>Dodávka svítidel včetně montáže, potřebných prací a recyklačního poplatku, dle  přílohy č. 2 návrhu smlouvy pro prostor č. 1 a) až f), typ svítidla "B"</t>
  </si>
  <si>
    <t>Dodávka svítidel včetně montáže, potřebných prací a recyklačního poplatku, dle  přílohy č. 2 návrhu smlouvy pro prostor č. 6, 7, 8, 10, 12, typ svítidla "C"</t>
  </si>
  <si>
    <t>Předpokládaný počet měrných jednotek po dobu záruky - 60 měsíců*)</t>
  </si>
  <si>
    <t>Zaškolení 2 zaměstnanců v rozsahu obsluhy osvětlení</t>
  </si>
  <si>
    <t xml:space="preserve">Autorizované měření osvětlení  </t>
  </si>
  <si>
    <t xml:space="preserve">Vypracování a předání veškerých potřebných projektových dokumentací a dokumentace skutečného provedení </t>
  </si>
  <si>
    <t>Dodávka samostatných nouzových svítidel (NO) - svítidla LED, svítící při výpadku el. energie 1 hodina, s vlastní baterií, 1 x 3W, IP65 včetně montáže, potřebných prací a recyklačního poplatku, dle přílohy č. 2 návrhu smlouvy</t>
  </si>
  <si>
    <t>Dodávka a montáž potřebné kabeláže, spínacích prvků, jističů, lišt, el. krabic, pohybových čidel, časových relé a dalšího materiálu potřebného pro  zapojení a zprovoznění systému osvětlení</t>
  </si>
  <si>
    <t>*) Předpokládané množství hodin a výjezdů v cenové tabulce je stanoveno po dobu záruky  (60 měsíců)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</si>
  <si>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>Práce v pracovní dny  (Po - Pá 7:00 - 18:00 hod.) - mimozáruční opravy</t>
  </si>
  <si>
    <t>Dodávka svítidel včetně montáže, potřebných prací a recyklačního poplatku, dle  přílohy č. 2 návrhu smlouvy pro prostor č. 5 a) až h) - schodiště, typ svítidla "A"</t>
  </si>
  <si>
    <t>Dodávka svítidel včetně montáže, potřebných prací a recyklačního poplatku, dle  přílohy č. 2 návrhu smlouvy pro prostor č. 9, typ svítidla "E"</t>
  </si>
  <si>
    <t>Dodávka svítidel včetně montáže, potřebných prací a recyklačního poplatku, dle  přílohy č. 2 návrhu smlouvy pro prostor č. 5 h), typ svítidla "F"</t>
  </si>
  <si>
    <t>Dodávka svítidel včetně montáže, potřebných prací a recyklačního poplatku, dle  přílohy č. 2 návrhu smlouvy pro prostor č. 5 a) až e) - chodby, typ svítidla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</si>
</sst>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Protection="1">
      <protection/>
    </xf>
    <xf numFmtId="0" fontId="2" fillId="4" borderId="0" xfId="0" applyFont="1" applyFill="1" applyProtection="1">
      <protection/>
    </xf>
    <xf numFmtId="0" fontId="9" fillId="0" borderId="0" xfId="0" applyFont="1" applyProtection="1">
      <protection/>
    </xf>
    <xf numFmtId="0" fontId="10" fillId="0" borderId="0" xfId="0" applyFont="1" applyFill="1" applyProtection="1">
      <protection/>
    </xf>
    <xf numFmtId="0" fontId="8" fillId="0" borderId="0" xfId="0" applyFont="1" applyProtection="1">
      <protection/>
    </xf>
    <xf numFmtId="0" fontId="4" fillId="0" borderId="2" xfId="0" applyFont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39" fontId="8" fillId="5" borderId="6" xfId="0" applyNumberFormat="1" applyFont="1" applyFill="1" applyBorder="1" applyAlignment="1" applyProtection="1">
      <alignment wrapText="1"/>
      <protection/>
    </xf>
    <xf numFmtId="0" fontId="4" fillId="0" borderId="7" xfId="0" applyFont="1" applyBorder="1" applyAlignment="1" applyProtection="1">
      <alignment vertical="center" wrapText="1"/>
      <protection/>
    </xf>
    <xf numFmtId="0" fontId="2" fillId="0" borderId="8" xfId="0" applyFont="1" applyBorder="1" applyProtection="1">
      <protection/>
    </xf>
    <xf numFmtId="0" fontId="2" fillId="0" borderId="9" xfId="0" applyFont="1" applyBorder="1" applyProtection="1">
      <protection/>
    </xf>
    <xf numFmtId="0" fontId="6" fillId="0" borderId="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right" vertical="top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4" fontId="2" fillId="6" borderId="8" xfId="0" applyNumberFormat="1" applyFont="1" applyFill="1" applyBorder="1" applyAlignment="1" applyProtection="1">
      <alignment horizontal="center" vertical="center" wrapText="1"/>
      <protection/>
    </xf>
    <xf numFmtId="2" fontId="2" fillId="4" borderId="11" xfId="0" applyNumberFormat="1" applyFont="1" applyFill="1" applyBorder="1" applyAlignment="1" applyProtection="1">
      <alignment horizontal="center" vertical="center" wrapText="1"/>
      <protection/>
    </xf>
    <xf numFmtId="4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2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4" fontId="2" fillId="6" borderId="3" xfId="0" applyNumberFormat="1" applyFont="1" applyFill="1" applyBorder="1" applyAlignment="1" applyProtection="1">
      <alignment horizontal="center" vertical="center" wrapText="1"/>
      <protection/>
    </xf>
    <xf numFmtId="2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2" fillId="6" borderId="16" xfId="0" applyNumberFormat="1" applyFont="1" applyFill="1" applyBorder="1" applyAlignment="1" applyProtection="1">
      <alignment horizontal="center" vertical="center" wrapText="1"/>
      <protection locked="0"/>
    </xf>
    <xf numFmtId="39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39" fontId="15" fillId="5" borderId="11" xfId="0" applyNumberFormat="1" applyFont="1" applyFill="1" applyBorder="1" applyAlignment="1" applyProtection="1">
      <alignment horizontal="center" vertical="center" wrapText="1"/>
      <protection/>
    </xf>
    <xf numFmtId="39" fontId="15" fillId="5" borderId="11" xfId="0" applyNumberFormat="1" applyFont="1" applyFill="1" applyBorder="1" applyAlignment="1" applyProtection="1">
      <alignment horizontal="center" vertical="center"/>
      <protection/>
    </xf>
    <xf numFmtId="164" fontId="17" fillId="7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left" vertical="center" wrapText="1"/>
      <protection/>
    </xf>
    <xf numFmtId="0" fontId="16" fillId="5" borderId="6" xfId="0" applyFont="1" applyFill="1" applyBorder="1" applyAlignment="1" applyProtection="1">
      <alignment horizontal="left" vertical="center" wrapText="1"/>
      <protection/>
    </xf>
    <xf numFmtId="0" fontId="16" fillId="5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6" fillId="5" borderId="1" xfId="0" applyFont="1" applyFill="1" applyBorder="1" applyAlignment="1" applyProtection="1">
      <alignment horizontal="left" vertical="center" wrapText="1"/>
      <protection/>
    </xf>
    <xf numFmtId="0" fontId="14" fillId="4" borderId="25" xfId="0" applyFont="1" applyFill="1" applyBorder="1" applyAlignment="1" applyProtection="1">
      <alignment horizontal="center" vertical="center"/>
      <protection/>
    </xf>
    <xf numFmtId="0" fontId="12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7" borderId="26" xfId="0" applyFont="1" applyFill="1" applyBorder="1" applyAlignment="1" applyProtection="1">
      <alignment horizontal="left" vertical="center"/>
      <protection/>
    </xf>
    <xf numFmtId="0" fontId="17" fillId="7" borderId="18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9" zoomScaleNormal="89" workbookViewId="0" topLeftCell="A1">
      <selection activeCell="M1" sqref="M1"/>
    </sheetView>
  </sheetViews>
  <sheetFormatPr defaultColWidth="8.8515625" defaultRowHeight="15"/>
  <cols>
    <col min="1" max="1" width="74.57421875" style="1" customWidth="1"/>
    <col min="2" max="2" width="18.421875" style="1" customWidth="1"/>
    <col min="3" max="3" width="17.28125" style="1" customWidth="1"/>
    <col min="4" max="4" width="24.28125" style="1" customWidth="1"/>
    <col min="5" max="5" width="36.57421875" style="1" customWidth="1"/>
    <col min="6" max="16384" width="8.8515625" style="1" customWidth="1"/>
  </cols>
  <sheetData>
    <row r="1" ht="23.25" customHeight="1">
      <c r="E1" s="19" t="s">
        <v>20</v>
      </c>
    </row>
    <row r="2" spans="1:5" ht="43.5" customHeight="1" thickBot="1">
      <c r="A2" s="44" t="s">
        <v>21</v>
      </c>
      <c r="B2" s="44"/>
      <c r="C2" s="44"/>
      <c r="D2" s="44"/>
      <c r="E2" s="44"/>
    </row>
    <row r="3" spans="1:5" ht="15">
      <c r="A3" s="49" t="s">
        <v>25</v>
      </c>
      <c r="B3" s="50"/>
      <c r="C3" s="50"/>
      <c r="D3" s="50"/>
      <c r="E3" s="51"/>
    </row>
    <row r="4" spans="1:5" ht="24" customHeight="1">
      <c r="A4" s="52"/>
      <c r="B4" s="53"/>
      <c r="C4" s="53"/>
      <c r="D4" s="53"/>
      <c r="E4" s="54"/>
    </row>
    <row r="5" spans="1:5" ht="33.75" customHeight="1">
      <c r="A5" s="4" t="s">
        <v>0</v>
      </c>
      <c r="B5" s="5" t="s">
        <v>3</v>
      </c>
      <c r="C5" s="5" t="s">
        <v>4</v>
      </c>
      <c r="D5" s="20" t="s">
        <v>13</v>
      </c>
      <c r="E5" s="21" t="s">
        <v>5</v>
      </c>
    </row>
    <row r="6" spans="1:7" ht="33.75" customHeight="1">
      <c r="A6" s="12" t="s">
        <v>32</v>
      </c>
      <c r="B6" s="23">
        <v>1</v>
      </c>
      <c r="C6" s="23" t="s">
        <v>1</v>
      </c>
      <c r="D6" s="24"/>
      <c r="E6" s="25">
        <f>D6</f>
        <v>0</v>
      </c>
      <c r="F6" s="3">
        <f>IF((TRUNC(D6,2)-D6)=0,0,1)</f>
        <v>0</v>
      </c>
      <c r="G6" s="3"/>
    </row>
    <row r="7" spans="1:7" ht="19.5" customHeight="1">
      <c r="A7" s="2" t="s">
        <v>14</v>
      </c>
      <c r="B7" s="23">
        <v>1</v>
      </c>
      <c r="C7" s="23" t="s">
        <v>1</v>
      </c>
      <c r="D7" s="24"/>
      <c r="E7" s="25">
        <f>D7</f>
        <v>0</v>
      </c>
      <c r="F7" s="3">
        <f aca="true" t="shared" si="0" ref="F7:F24">IF((TRUNC(D7,2)-D7)=0,0,1)</f>
        <v>0</v>
      </c>
      <c r="G7" s="3"/>
    </row>
    <row r="8" spans="1:7" ht="31.5" customHeight="1">
      <c r="A8" s="2" t="s">
        <v>16</v>
      </c>
      <c r="B8" s="23">
        <v>1</v>
      </c>
      <c r="C8" s="23" t="s">
        <v>1</v>
      </c>
      <c r="D8" s="24"/>
      <c r="E8" s="25">
        <f>D8</f>
        <v>0</v>
      </c>
      <c r="F8" s="3"/>
      <c r="G8" s="3"/>
    </row>
    <row r="9" spans="1:7" ht="31.5" customHeight="1">
      <c r="A9" s="15" t="s">
        <v>26</v>
      </c>
      <c r="B9" s="26"/>
      <c r="C9" s="27" t="s">
        <v>6</v>
      </c>
      <c r="D9" s="28"/>
      <c r="E9" s="29">
        <f aca="true" t="shared" si="1" ref="E9:E15">B9*D9</f>
        <v>0</v>
      </c>
      <c r="F9" s="3">
        <f>IF((TRUNC(B9,2)-B9)=0,0,1)</f>
        <v>0</v>
      </c>
      <c r="G9" s="3">
        <f>IF((TRUNC(D9,2)-D9)=0,0,1)</f>
        <v>0</v>
      </c>
    </row>
    <row r="10" spans="1:7" ht="28.5" customHeight="1">
      <c r="A10" s="2" t="s">
        <v>27</v>
      </c>
      <c r="B10" s="30"/>
      <c r="C10" s="23" t="s">
        <v>6</v>
      </c>
      <c r="D10" s="24"/>
      <c r="E10" s="25">
        <f t="shared" si="1"/>
        <v>0</v>
      </c>
      <c r="F10" s="3"/>
      <c r="G10" s="3"/>
    </row>
    <row r="11" spans="1:7" ht="31.9" customHeight="1">
      <c r="A11" s="12" t="s">
        <v>37</v>
      </c>
      <c r="B11" s="31"/>
      <c r="C11" s="32" t="s">
        <v>6</v>
      </c>
      <c r="D11" s="33"/>
      <c r="E11" s="34">
        <f t="shared" si="1"/>
        <v>0</v>
      </c>
      <c r="F11" s="3"/>
      <c r="G11" s="3"/>
    </row>
    <row r="12" spans="1:7" ht="31.9" customHeight="1">
      <c r="A12" s="12" t="s">
        <v>28</v>
      </c>
      <c r="B12" s="30"/>
      <c r="C12" s="23" t="s">
        <v>6</v>
      </c>
      <c r="D12" s="24"/>
      <c r="E12" s="25">
        <f t="shared" si="1"/>
        <v>0</v>
      </c>
      <c r="F12" s="3"/>
      <c r="G12" s="3"/>
    </row>
    <row r="13" spans="1:7" ht="34.15" customHeight="1">
      <c r="A13" s="12" t="s">
        <v>40</v>
      </c>
      <c r="B13" s="30"/>
      <c r="C13" s="23" t="s">
        <v>6</v>
      </c>
      <c r="D13" s="24"/>
      <c r="E13" s="25">
        <f t="shared" si="1"/>
        <v>0</v>
      </c>
      <c r="F13" s="3"/>
      <c r="G13" s="3"/>
    </row>
    <row r="14" spans="1:7" ht="31.9" customHeight="1">
      <c r="A14" s="12" t="s">
        <v>38</v>
      </c>
      <c r="B14" s="30"/>
      <c r="C14" s="23" t="s">
        <v>6</v>
      </c>
      <c r="D14" s="24"/>
      <c r="E14" s="25">
        <f t="shared" si="1"/>
        <v>0</v>
      </c>
      <c r="F14" s="3"/>
      <c r="G14" s="3"/>
    </row>
    <row r="15" spans="1:7" ht="31.9" customHeight="1">
      <c r="A15" s="12" t="s">
        <v>39</v>
      </c>
      <c r="B15" s="30"/>
      <c r="C15" s="23" t="s">
        <v>19</v>
      </c>
      <c r="D15" s="24"/>
      <c r="E15" s="25">
        <f t="shared" si="1"/>
        <v>0</v>
      </c>
      <c r="F15" s="3"/>
      <c r="G15" s="3"/>
    </row>
    <row r="16" spans="1:7" ht="41.25" customHeight="1">
      <c r="A16" s="18" t="s">
        <v>33</v>
      </c>
      <c r="B16" s="35">
        <v>28</v>
      </c>
      <c r="C16" s="23" t="s">
        <v>6</v>
      </c>
      <c r="D16" s="24"/>
      <c r="E16" s="25">
        <f aca="true" t="shared" si="2" ref="E16:E17">B16*D16</f>
        <v>0</v>
      </c>
      <c r="F16" s="3">
        <f aca="true" t="shared" si="3" ref="F16:F17">IF((TRUNC(B16,2)-B16)=0,0,1)</f>
        <v>0</v>
      </c>
      <c r="G16" s="3">
        <f aca="true" t="shared" si="4" ref="G16:G17">IF((TRUNC(D16,2)-D16)=0,0,1)</f>
        <v>0</v>
      </c>
    </row>
    <row r="17" spans="1:7" ht="38.25">
      <c r="A17" s="12" t="s">
        <v>34</v>
      </c>
      <c r="B17" s="35">
        <v>1</v>
      </c>
      <c r="C17" s="23" t="s">
        <v>1</v>
      </c>
      <c r="D17" s="24"/>
      <c r="E17" s="25">
        <f t="shared" si="2"/>
        <v>0</v>
      </c>
      <c r="F17" s="3">
        <f t="shared" si="3"/>
        <v>0</v>
      </c>
      <c r="G17" s="3">
        <f t="shared" si="4"/>
        <v>0</v>
      </c>
    </row>
    <row r="18" spans="1:7" ht="30.75" customHeight="1">
      <c r="A18" s="2" t="s">
        <v>18</v>
      </c>
      <c r="B18" s="23">
        <v>1</v>
      </c>
      <c r="C18" s="23" t="s">
        <v>1</v>
      </c>
      <c r="D18" s="24"/>
      <c r="E18" s="25">
        <f>D18</f>
        <v>0</v>
      </c>
      <c r="F18" s="3">
        <f t="shared" si="0"/>
        <v>0</v>
      </c>
      <c r="G18" s="3"/>
    </row>
    <row r="19" spans="1:7" ht="21" customHeight="1">
      <c r="A19" s="2" t="s">
        <v>17</v>
      </c>
      <c r="B19" s="23">
        <v>1</v>
      </c>
      <c r="C19" s="23" t="s">
        <v>1</v>
      </c>
      <c r="D19" s="24"/>
      <c r="E19" s="25">
        <f aca="true" t="shared" si="5" ref="E19:E24">D19</f>
        <v>0</v>
      </c>
      <c r="F19" s="3">
        <f t="shared" si="0"/>
        <v>0</v>
      </c>
      <c r="G19" s="3"/>
    </row>
    <row r="20" spans="1:7" ht="23.25" customHeight="1">
      <c r="A20" s="2" t="s">
        <v>8</v>
      </c>
      <c r="B20" s="23">
        <v>1</v>
      </c>
      <c r="C20" s="23" t="s">
        <v>1</v>
      </c>
      <c r="D20" s="24"/>
      <c r="E20" s="25">
        <f aca="true" t="shared" si="6" ref="E20">D20</f>
        <v>0</v>
      </c>
      <c r="F20" s="3"/>
      <c r="G20" s="3"/>
    </row>
    <row r="21" spans="1:7" ht="23.25" customHeight="1">
      <c r="A21" s="2" t="s">
        <v>9</v>
      </c>
      <c r="B21" s="23">
        <v>1</v>
      </c>
      <c r="C21" s="23" t="s">
        <v>1</v>
      </c>
      <c r="D21" s="24"/>
      <c r="E21" s="25">
        <f aca="true" t="shared" si="7" ref="E21">D21</f>
        <v>0</v>
      </c>
      <c r="F21" s="3"/>
      <c r="G21" s="3"/>
    </row>
    <row r="22" spans="1:7" ht="25.5" customHeight="1">
      <c r="A22" s="2" t="s">
        <v>7</v>
      </c>
      <c r="B22" s="23">
        <v>1</v>
      </c>
      <c r="C22" s="23" t="s">
        <v>1</v>
      </c>
      <c r="D22" s="24"/>
      <c r="E22" s="25">
        <f aca="true" t="shared" si="8" ref="E22">D22</f>
        <v>0</v>
      </c>
      <c r="F22" s="3"/>
      <c r="G22" s="3"/>
    </row>
    <row r="23" spans="1:7" ht="25.5" customHeight="1">
      <c r="A23" s="15" t="s">
        <v>30</v>
      </c>
      <c r="B23" s="27">
        <v>1</v>
      </c>
      <c r="C23" s="27" t="s">
        <v>1</v>
      </c>
      <c r="D23" s="24"/>
      <c r="E23" s="25">
        <f aca="true" t="shared" si="9" ref="E23">B23*D23</f>
        <v>0</v>
      </c>
      <c r="F23" s="3"/>
      <c r="G23" s="3"/>
    </row>
    <row r="24" spans="1:7" ht="24" customHeight="1">
      <c r="A24" s="15" t="s">
        <v>31</v>
      </c>
      <c r="B24" s="27">
        <v>1</v>
      </c>
      <c r="C24" s="27" t="s">
        <v>1</v>
      </c>
      <c r="D24" s="24"/>
      <c r="E24" s="25">
        <f t="shared" si="5"/>
        <v>0</v>
      </c>
      <c r="F24" s="3">
        <f t="shared" si="0"/>
        <v>0</v>
      </c>
      <c r="G24" s="3"/>
    </row>
    <row r="25" spans="1:7" s="11" customFormat="1" ht="27.75" customHeight="1">
      <c r="A25" s="55" t="s">
        <v>23</v>
      </c>
      <c r="B25" s="46"/>
      <c r="C25" s="47"/>
      <c r="D25" s="14"/>
      <c r="E25" s="41">
        <f>SUM(E6:E24)</f>
        <v>0</v>
      </c>
      <c r="F25" s="10"/>
      <c r="G25" s="10"/>
    </row>
    <row r="26" spans="1:7" s="8" customFormat="1" ht="42" customHeight="1">
      <c r="A26" s="56" t="s">
        <v>22</v>
      </c>
      <c r="B26" s="57"/>
      <c r="C26" s="57"/>
      <c r="D26" s="58"/>
      <c r="E26" s="59"/>
      <c r="F26" s="7"/>
      <c r="G26" s="7"/>
    </row>
    <row r="27" spans="1:5" ht="57" customHeight="1">
      <c r="A27" s="4" t="s">
        <v>0</v>
      </c>
      <c r="B27" s="13" t="s">
        <v>29</v>
      </c>
      <c r="C27" s="5" t="s">
        <v>4</v>
      </c>
      <c r="D27" s="5" t="s">
        <v>13</v>
      </c>
      <c r="E27" s="6" t="s">
        <v>5</v>
      </c>
    </row>
    <row r="28" spans="1:5" ht="30" customHeight="1">
      <c r="A28" s="22" t="s">
        <v>36</v>
      </c>
      <c r="B28" s="36">
        <v>10</v>
      </c>
      <c r="C28" s="37" t="s">
        <v>10</v>
      </c>
      <c r="D28" s="38"/>
      <c r="E28" s="39">
        <f>B28*D28</f>
        <v>0</v>
      </c>
    </row>
    <row r="29" spans="1:5" ht="24.75" customHeight="1">
      <c r="A29" s="22" t="s">
        <v>12</v>
      </c>
      <c r="B29" s="36">
        <v>2</v>
      </c>
      <c r="C29" s="37" t="s">
        <v>11</v>
      </c>
      <c r="D29" s="38"/>
      <c r="E29" s="39">
        <f>B29*D29</f>
        <v>0</v>
      </c>
    </row>
    <row r="30" spans="1:5" s="9" customFormat="1" ht="28.5" customHeight="1">
      <c r="A30" s="45" t="s">
        <v>24</v>
      </c>
      <c r="B30" s="46"/>
      <c r="C30" s="46"/>
      <c r="D30" s="47"/>
      <c r="E30" s="42">
        <f>SUM(E28+E29)</f>
        <v>0</v>
      </c>
    </row>
    <row r="31" spans="1:5" ht="22.5" customHeight="1">
      <c r="A31" s="17"/>
      <c r="B31" s="16"/>
      <c r="C31" s="16"/>
      <c r="D31" s="16"/>
      <c r="E31" s="40"/>
    </row>
    <row r="32" spans="1:5" s="9" customFormat="1" ht="39.75" customHeight="1" thickBot="1">
      <c r="A32" s="60" t="s">
        <v>15</v>
      </c>
      <c r="B32" s="61"/>
      <c r="C32" s="61"/>
      <c r="D32" s="61"/>
      <c r="E32" s="43">
        <f>E25+E30</f>
        <v>0</v>
      </c>
    </row>
    <row r="33" spans="1:5" ht="54" customHeight="1">
      <c r="A33" s="48" t="s">
        <v>35</v>
      </c>
      <c r="B33" s="48"/>
      <c r="C33" s="48"/>
      <c r="D33" s="48"/>
      <c r="E33" s="48"/>
    </row>
    <row r="34" spans="1:5" ht="19.5" customHeight="1">
      <c r="A34" s="48" t="s">
        <v>2</v>
      </c>
      <c r="B34" s="48"/>
      <c r="C34" s="48"/>
      <c r="D34" s="48"/>
      <c r="E34" s="48"/>
    </row>
  </sheetData>
  <mergeCells count="8">
    <mergeCell ref="A2:E2"/>
    <mergeCell ref="A30:D30"/>
    <mergeCell ref="A34:E34"/>
    <mergeCell ref="A33:E33"/>
    <mergeCell ref="A3:E4"/>
    <mergeCell ref="A25:C25"/>
    <mergeCell ref="A26:E26"/>
    <mergeCell ref="A32:D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2021-08-03T07:20:11Z</cp:lastPrinted>
  <dcterms:created xsi:type="dcterms:W3CDTF">2016-09-08T05:53:04Z</dcterms:created>
  <dcterms:modified xsi:type="dcterms:W3CDTF">2021-08-04T08:15:56Z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