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6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<sst xmlns="http://schemas.openxmlformats.org/spreadsheetml/2006/main" count="138" uniqueCount="99">
  <si>
    <t>Popis</t>
  </si>
  <si>
    <t>Jednotková cena v Kč bez DPH</t>
  </si>
  <si>
    <t>kpl</t>
  </si>
  <si>
    <t>ks</t>
  </si>
  <si>
    <t>Celková cena za obměnu prvků v rozvaděčích v Kč bez DPH</t>
  </si>
  <si>
    <t>Mimozáruční oprava - pracovní dny 6:00 – 22:00 *</t>
  </si>
  <si>
    <t>hod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</si>
  <si>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</si>
  <si>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</si>
  <si>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</si>
  <si>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</si>
  <si>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</si>
  <si>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</si>
  <si>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</si>
  <si>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Mimozáruční opravy a výjezdy</t>
  </si>
  <si>
    <t>Jednotka</t>
  </si>
  <si>
    <t>Předpokládaný počet jednotek po dobu záruky</t>
  </si>
  <si>
    <t>Cena celkem za počet jednotek v Kč bez DPH</t>
  </si>
  <si>
    <t>Počet jednotek celkem</t>
  </si>
  <si>
    <t>Cenová tabulka - ČNB Plzeň</t>
  </si>
  <si>
    <t>Ceny se uvádějí v Kč bez DPH zaokrouhledné na dvě desetinná místa.</t>
  </si>
  <si>
    <t>Příloha č. 2A ZD</t>
  </si>
  <si>
    <t>Dokumentace pro provedení stavby (ve vztahu k celému dílu)</t>
  </si>
  <si>
    <t>Vypnutí, odstavení a zajištění u všech rozvaděčů (ve vztahu k celému dílu)</t>
  </si>
  <si>
    <t>Demontáž stávajících výkonostních prvků, včetně demontáže krytů, dveří (ve vztahu k celému dílu)</t>
  </si>
  <si>
    <t>Montáž všech dodaných komponent včetně úprav přípojných vodičů a dveří rozvaděčů (ve vztahu k celému dílu)</t>
  </si>
  <si>
    <t>Nové krytovací díly do polí rozvaděčů - deskový materiál, výřezy dle skutečnosti (ve vztahu k celému dílu)</t>
  </si>
  <si>
    <t>Štítky a popisky všech nových prvků (ve vztahu k celému dílu)</t>
  </si>
  <si>
    <t>Nastavení spouští nových jistících prvků, oživování, uvádění do provozu včetně zkoušek (ve vztahu k celému dílu)</t>
  </si>
  <si>
    <t>Ostatní jinde nespecifikované náklady, např. stavební přípomoce, úložný a drobný materiál (ve vztahu k celému dílu)</t>
  </si>
  <si>
    <t>Zaškolení obsluhy (ve vztahu k celému dílu)</t>
  </si>
  <si>
    <t>Provedení revizí (ve vztahu k celému dílu)</t>
  </si>
  <si>
    <t>Dokumentace skutečného provedení (ve vztahu k celému dílu)</t>
  </si>
  <si>
    <t>Doprava (ve vztahu k celému dílu)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</si>
  <si>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</si>
  <si>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</si>
  <si>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</si>
  <si>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</si>
  <si>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</si>
  <si>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</si>
  <si>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</si>
  <si>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</si>
  <si>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</si>
  <si>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</si>
  <si>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</si>
  <si>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</si>
  <si>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</si>
  <si>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</si>
  <si>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</si>
  <si>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</si>
  <si>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</si>
  <si>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</si>
  <si>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</si>
  <si>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</si>
  <si>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</si>
  <si>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</si>
  <si>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</si>
  <si>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</si>
  <si>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</si>
  <si>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</si>
  <si>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</si>
  <si>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</si>
  <si>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</si>
  <si>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</si>
  <si>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</si>
  <si>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</si>
  <si>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</si>
  <si>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</si>
  <si>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</si>
  <si>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</si>
  <si>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</si>
  <si>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</si>
  <si>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</si>
  <si>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</si>
  <si>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</si>
  <si>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</si>
  <si>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Dodavatel vyplní žlutě vyznačená pole</t>
  </si>
  <si>
    <t>Ozn. položky</t>
  </si>
  <si>
    <t>Izolační přepážky (např. 3VA9152-0WA00)</t>
  </si>
  <si>
    <t>Kryt svorek (např. 3VA9111-0WG30)</t>
  </si>
  <si>
    <t>Kryt svorek (např. 3VA9211-0WG30)</t>
  </si>
  <si>
    <t>Připojovací sada
přední přívody - rozšířené, Cu/Al pasy / kabelová oka / flexibary, max. šířka pasů a kabelových ok 30 mm, max. tloušťka pasů a kabelových ok 8 mm, 3 ks (např. 3VA9153-0QC00)</t>
  </si>
  <si>
    <t>Připojovací sada
přední přívody - rozšířené, Cu/Al pasy / kabelová oka / flexibary, max. šířka pasů a kabelových ok 35 mm, max. tloušťka pasů a kabelových ok 10 mm, 3 ks (např. 3VA9253-0QC00)</t>
  </si>
  <si>
    <t>Připojovací sada
přední přívody - rozšířené, Cu/Al pasy / kabelová oka / flexibary, max. šířka pasů a kabelových ok 60 mm, max. tloušťka pasů a kabelových ok 12,5 mm, 3 ks (např. 3VA9483-0QC00)</t>
  </si>
  <si>
    <t>Připojovací sada
přední přívody - rozšířené, Cu/Al pasy / kabelová oka / flexibary, max. šířka pasů a kabelových ok 35 mm, max. tloušťka pasů a kabelových ok 10 mm, 3 ks (např. 3VA9263-0QC00)</t>
  </si>
  <si>
    <t>Připojovací sada
montážní sada + připojovací sady + izolační materiál (např. 3VA9-RS-4PA39)</t>
  </si>
  <si>
    <t>multifunkční měřicí přístroj, měření 4Q, montáž do dveří rozvaděče (např. DIRIS A30)</t>
  </si>
  <si>
    <t>měřící transformátor proudu násuvný s rozebíratelným jádrem (např. KBU 812)</t>
  </si>
  <si>
    <t>Jistič 25B-3-10kA</t>
  </si>
  <si>
    <t>Jistič 40B-3-10kA</t>
  </si>
  <si>
    <t>Jistič   40A/3
3VA11, In 40 A, Icu 25 kA / 415 V, nadproudová spoušť, Ir 40 A, Ii 10x In, 3pól, třmenové svorky (např. 3VA1140-3ED36-0AA0)</t>
  </si>
  <si>
    <t>Jistič   63A/3
3VA11, In 63 A, Icu 25 kA / 415 V, nadproudová spoušť, Ir 63 A, Ii 10x In, 3pól, třmenové svorky (např. 3VA1163-3ED36-0AA0)</t>
  </si>
  <si>
    <t>Jistič   80A/3
3VA11, In 80 A, Icu 25 kA / 415 V, nadproudová spoušť, Ir 80 A, Ii 10x In, 3pól, třmenové svorky (např. 3VA1180-3ED36-0AA0)</t>
  </si>
  <si>
    <t>Jistič 100A/3
3VA21, In 100 A, Icu 55 kA / 415 V, nadproudová spoušť, Ir 40 ÷ 100 A, Isd (1,5 ÷ 10)x In, Ii 12x In, 3pól, třmenové svorky (např. 3VA2110-5HN36-0AA0)</t>
  </si>
  <si>
    <t>Jistič 160A/3
3VA11, In 160 A, Icu 25 kA / 415 V, nadproudová spoušť, Ir 160 A, Ii 10x In, 3pól, třmenové svorky (např. 3VA1116-3ED32-0AA0)</t>
  </si>
  <si>
    <t>Jistič 160A/3
3VA12, In 160 A, Icu 36 kA / 415 V, nadproudová spoušť, Ir 112 ÷ 160 A, Ii (5 ÷ 10)x In, 3pól, přední přívod (např. 3VA1216-4EF32-0AA0)</t>
  </si>
  <si>
    <t>Jistič 400A/3
3VA13, In 400 A, Icu 36 kA / 415 V, nadproudová spoušť, Ir 280 ÷ 400 A, Ii (5 ÷ 10)x In, 3pól, přední přívod (např. 3VA1340-4EF32-0AA0)</t>
  </si>
  <si>
    <t>Jistič 630A/3
3VA14, In 630 A, Icu 36 kA / 415 V, nadproudová spoušť, Ir 440 ÷ 630 A, Ii (4 ÷ 8)x In, 3pól, přední přívod (např. 3VA1463-4EF32-0AA0)</t>
  </si>
  <si>
    <t>Modelování a ověření selektivity jistění a zkratových poměrů, výpočet nastavení ochran pro nové přístroje (ve vztahu k celému dílu) - dle čl. I, bod č.4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</si>
</sst>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 CE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</cellStyleXfs>
  <cellXfs count="38">
    <xf numFmtId="0" fontId="0" fillId="0" borderId="0" xfId="0"/>
    <xf numFmtId="4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2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4" fontId="12" fillId="0" borderId="2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6" fillId="2" borderId="3" xfId="22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13" fillId="4" borderId="6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21" applyFont="1" applyFill="1" applyBorder="1" applyAlignment="1" applyProtection="1">
      <alignment horizontal="center" vertical="center" wrapText="1"/>
      <protection/>
    </xf>
    <xf numFmtId="4" fontId="6" fillId="0" borderId="3" xfId="22" applyNumberFormat="1" applyFont="1" applyFill="1" applyBorder="1" applyAlignment="1" applyProtection="1">
      <alignment horizontal="right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21" applyFont="1" applyFill="1" applyBorder="1" applyAlignment="1" applyProtection="1">
      <alignment horizontal="center" vertical="center" wrapText="1"/>
      <protection/>
    </xf>
    <xf numFmtId="4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8" fillId="5" borderId="1" xfId="2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4" fontId="10" fillId="0" borderId="1" xfId="22" applyNumberFormat="1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_HW_1" xfId="21"/>
    <cellStyle name="normální_List1_Sešit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80" zoomScaleNormal="80" workbookViewId="0" topLeftCell="A1">
      <selection activeCell="J6" sqref="J6"/>
    </sheetView>
  </sheetViews>
  <sheetFormatPr defaultColWidth="9.140625" defaultRowHeight="15"/>
  <cols>
    <col min="1" max="1" width="9.140625" style="6" customWidth="1"/>
    <col min="2" max="2" width="89.28125" style="6" customWidth="1"/>
    <col min="3" max="3" width="10.00390625" style="6" customWidth="1"/>
    <col min="4" max="4" width="16.28125" style="6" customWidth="1"/>
    <col min="5" max="5" width="21.8515625" style="6" customWidth="1"/>
    <col min="6" max="6" width="25.8515625" style="6" customWidth="1"/>
    <col min="7" max="16384" width="9.140625" style="6" customWidth="1"/>
  </cols>
  <sheetData>
    <row r="1" spans="2:6" ht="27" customHeight="1">
      <c r="B1" s="12" t="s">
        <v>19</v>
      </c>
      <c r="C1" s="13"/>
      <c r="D1" s="14"/>
      <c r="E1" s="14"/>
      <c r="F1" s="13" t="s">
        <v>21</v>
      </c>
    </row>
    <row r="2" ht="27" customHeight="1" thickBot="1">
      <c r="B2" s="15" t="s">
        <v>76</v>
      </c>
    </row>
    <row r="3" spans="1:6" ht="42" customHeight="1" thickBot="1">
      <c r="A3" s="16" t="s">
        <v>77</v>
      </c>
      <c r="B3" s="17" t="s">
        <v>0</v>
      </c>
      <c r="C3" s="17" t="s">
        <v>15</v>
      </c>
      <c r="D3" s="18" t="s">
        <v>18</v>
      </c>
      <c r="E3" s="18" t="s">
        <v>1</v>
      </c>
      <c r="F3" s="19" t="s">
        <v>17</v>
      </c>
    </row>
    <row r="4" spans="1:6" ht="21.75" customHeight="1">
      <c r="A4" s="20" t="s">
        <v>34</v>
      </c>
      <c r="B4" s="21" t="s">
        <v>22</v>
      </c>
      <c r="C4" s="22" t="s">
        <v>2</v>
      </c>
      <c r="D4" s="22">
        <v>1</v>
      </c>
      <c r="E4" s="9"/>
      <c r="F4" s="23">
        <f aca="true" t="shared" si="0" ref="F4:F36">ROUND(E4,2)*D4</f>
        <v>0</v>
      </c>
    </row>
    <row r="5" spans="1:6" ht="31.5">
      <c r="A5" s="24" t="s">
        <v>35</v>
      </c>
      <c r="B5" s="25" t="s">
        <v>98</v>
      </c>
      <c r="C5" s="26" t="s">
        <v>2</v>
      </c>
      <c r="D5" s="26">
        <v>1</v>
      </c>
      <c r="E5" s="1"/>
      <c r="F5" s="27">
        <f t="shared" si="0"/>
        <v>0</v>
      </c>
    </row>
    <row r="6" spans="1:6" ht="47.25">
      <c r="A6" s="24" t="s">
        <v>36</v>
      </c>
      <c r="B6" s="25" t="s">
        <v>90</v>
      </c>
      <c r="C6" s="26" t="s">
        <v>3</v>
      </c>
      <c r="D6" s="26">
        <v>19</v>
      </c>
      <c r="E6" s="1"/>
      <c r="F6" s="27">
        <f t="shared" si="0"/>
        <v>0</v>
      </c>
    </row>
    <row r="7" spans="1:6" ht="47.25">
      <c r="A7" s="24" t="s">
        <v>37</v>
      </c>
      <c r="B7" s="25" t="s">
        <v>91</v>
      </c>
      <c r="C7" s="26" t="s">
        <v>3</v>
      </c>
      <c r="D7" s="26">
        <v>3</v>
      </c>
      <c r="E7" s="1"/>
      <c r="F7" s="27">
        <f t="shared" si="0"/>
        <v>0</v>
      </c>
    </row>
    <row r="8" spans="1:6" ht="47.25">
      <c r="A8" s="24" t="s">
        <v>38</v>
      </c>
      <c r="B8" s="25" t="s">
        <v>92</v>
      </c>
      <c r="C8" s="26" t="s">
        <v>3</v>
      </c>
      <c r="D8" s="26">
        <v>7</v>
      </c>
      <c r="E8" s="1"/>
      <c r="F8" s="27">
        <f t="shared" si="0"/>
        <v>0</v>
      </c>
    </row>
    <row r="9" spans="1:6" ht="47.25">
      <c r="A9" s="24" t="s">
        <v>39</v>
      </c>
      <c r="B9" s="25" t="s">
        <v>93</v>
      </c>
      <c r="C9" s="26" t="s">
        <v>3</v>
      </c>
      <c r="D9" s="26">
        <v>1</v>
      </c>
      <c r="E9" s="1"/>
      <c r="F9" s="27">
        <f t="shared" si="0"/>
        <v>0</v>
      </c>
    </row>
    <row r="10" spans="1:6" ht="47.25">
      <c r="A10" s="24" t="s">
        <v>40</v>
      </c>
      <c r="B10" s="25" t="s">
        <v>94</v>
      </c>
      <c r="C10" s="26" t="s">
        <v>3</v>
      </c>
      <c r="D10" s="26">
        <v>1</v>
      </c>
      <c r="E10" s="1"/>
      <c r="F10" s="27">
        <f t="shared" si="0"/>
        <v>0</v>
      </c>
    </row>
    <row r="11" spans="1:6" ht="47.25">
      <c r="A11" s="24" t="s">
        <v>41</v>
      </c>
      <c r="B11" s="25" t="s">
        <v>95</v>
      </c>
      <c r="C11" s="26" t="s">
        <v>3</v>
      </c>
      <c r="D11" s="26">
        <v>1</v>
      </c>
      <c r="E11" s="1"/>
      <c r="F11" s="27">
        <f t="shared" si="0"/>
        <v>0</v>
      </c>
    </row>
    <row r="12" spans="1:6" ht="47.25">
      <c r="A12" s="24" t="s">
        <v>42</v>
      </c>
      <c r="B12" s="25" t="s">
        <v>96</v>
      </c>
      <c r="C12" s="26" t="s">
        <v>3</v>
      </c>
      <c r="D12" s="26">
        <v>1</v>
      </c>
      <c r="E12" s="1"/>
      <c r="F12" s="27">
        <f t="shared" si="0"/>
        <v>0</v>
      </c>
    </row>
    <row r="13" spans="1:6" ht="47.25">
      <c r="A13" s="24" t="s">
        <v>43</v>
      </c>
      <c r="B13" s="25" t="s">
        <v>97</v>
      </c>
      <c r="C13" s="26" t="s">
        <v>3</v>
      </c>
      <c r="D13" s="26">
        <v>1</v>
      </c>
      <c r="E13" s="1"/>
      <c r="F13" s="27">
        <f t="shared" si="0"/>
        <v>0</v>
      </c>
    </row>
    <row r="14" spans="1:6" ht="23.25" customHeight="1">
      <c r="A14" s="24" t="s">
        <v>44</v>
      </c>
      <c r="B14" s="25" t="s">
        <v>78</v>
      </c>
      <c r="C14" s="26" t="s">
        <v>3</v>
      </c>
      <c r="D14" s="26">
        <v>29</v>
      </c>
      <c r="E14" s="1"/>
      <c r="F14" s="27">
        <f t="shared" si="0"/>
        <v>0</v>
      </c>
    </row>
    <row r="15" spans="1:6" ht="23.25" customHeight="1">
      <c r="A15" s="24" t="s">
        <v>45</v>
      </c>
      <c r="B15" s="25" t="s">
        <v>79</v>
      </c>
      <c r="C15" s="26" t="s">
        <v>3</v>
      </c>
      <c r="D15" s="26">
        <v>1</v>
      </c>
      <c r="E15" s="1"/>
      <c r="F15" s="27">
        <f t="shared" si="0"/>
        <v>0</v>
      </c>
    </row>
    <row r="16" spans="1:6" ht="23.25" customHeight="1">
      <c r="A16" s="24" t="s">
        <v>46</v>
      </c>
      <c r="B16" s="25" t="s">
        <v>80</v>
      </c>
      <c r="C16" s="26" t="s">
        <v>3</v>
      </c>
      <c r="D16" s="26">
        <v>1</v>
      </c>
      <c r="E16" s="1"/>
      <c r="F16" s="27">
        <f t="shared" si="0"/>
        <v>0</v>
      </c>
    </row>
    <row r="17" spans="1:6" ht="51" customHeight="1">
      <c r="A17" s="24" t="s">
        <v>47</v>
      </c>
      <c r="B17" s="25" t="s">
        <v>81</v>
      </c>
      <c r="C17" s="26" t="s">
        <v>3</v>
      </c>
      <c r="D17" s="26">
        <v>1</v>
      </c>
      <c r="E17" s="1"/>
      <c r="F17" s="27">
        <f t="shared" si="0"/>
        <v>0</v>
      </c>
    </row>
    <row r="18" spans="1:6" ht="51" customHeight="1">
      <c r="A18" s="24" t="s">
        <v>48</v>
      </c>
      <c r="B18" s="25" t="s">
        <v>82</v>
      </c>
      <c r="C18" s="26" t="s">
        <v>3</v>
      </c>
      <c r="D18" s="26">
        <v>2</v>
      </c>
      <c r="E18" s="1"/>
      <c r="F18" s="27">
        <f t="shared" si="0"/>
        <v>0</v>
      </c>
    </row>
    <row r="19" spans="1:6" ht="51" customHeight="1">
      <c r="A19" s="24" t="s">
        <v>49</v>
      </c>
      <c r="B19" s="25" t="s">
        <v>83</v>
      </c>
      <c r="C19" s="26" t="s">
        <v>3</v>
      </c>
      <c r="D19" s="26">
        <v>2</v>
      </c>
      <c r="E19" s="1"/>
      <c r="F19" s="27">
        <f t="shared" si="0"/>
        <v>0</v>
      </c>
    </row>
    <row r="20" spans="1:6" ht="51" customHeight="1">
      <c r="A20" s="24" t="s">
        <v>50</v>
      </c>
      <c r="B20" s="25" t="s">
        <v>84</v>
      </c>
      <c r="C20" s="26" t="s">
        <v>3</v>
      </c>
      <c r="D20" s="26">
        <v>2</v>
      </c>
      <c r="E20" s="1"/>
      <c r="F20" s="27">
        <f t="shared" si="0"/>
        <v>0</v>
      </c>
    </row>
    <row r="21" spans="1:6" ht="31.5">
      <c r="A21" s="24" t="s">
        <v>51</v>
      </c>
      <c r="B21" s="25" t="s">
        <v>85</v>
      </c>
      <c r="C21" s="26" t="s">
        <v>3</v>
      </c>
      <c r="D21" s="26">
        <v>1</v>
      </c>
      <c r="E21" s="1"/>
      <c r="F21" s="27">
        <f t="shared" si="0"/>
        <v>0</v>
      </c>
    </row>
    <row r="22" spans="1:6" ht="23.25" customHeight="1">
      <c r="A22" s="24" t="s">
        <v>52</v>
      </c>
      <c r="B22" s="25" t="s">
        <v>86</v>
      </c>
      <c r="C22" s="26" t="s">
        <v>3</v>
      </c>
      <c r="D22" s="26">
        <v>1</v>
      </c>
      <c r="E22" s="1"/>
      <c r="F22" s="27">
        <f t="shared" si="0"/>
        <v>0</v>
      </c>
    </row>
    <row r="23" spans="1:6" ht="23.25" customHeight="1">
      <c r="A23" s="24" t="s">
        <v>53</v>
      </c>
      <c r="B23" s="25" t="s">
        <v>87</v>
      </c>
      <c r="C23" s="26" t="s">
        <v>3</v>
      </c>
      <c r="D23" s="26">
        <v>3</v>
      </c>
      <c r="E23" s="1"/>
      <c r="F23" s="27">
        <f t="shared" si="0"/>
        <v>0</v>
      </c>
    </row>
    <row r="24" spans="1:6" ht="23.25" customHeight="1">
      <c r="A24" s="24" t="s">
        <v>54</v>
      </c>
      <c r="B24" s="25" t="s">
        <v>88</v>
      </c>
      <c r="C24" s="26" t="s">
        <v>3</v>
      </c>
      <c r="D24" s="26">
        <v>29</v>
      </c>
      <c r="E24" s="1"/>
      <c r="F24" s="27">
        <f t="shared" si="0"/>
        <v>0</v>
      </c>
    </row>
    <row r="25" spans="1:6" ht="23.25" customHeight="1">
      <c r="A25" s="24" t="s">
        <v>55</v>
      </c>
      <c r="B25" s="25" t="s">
        <v>89</v>
      </c>
      <c r="C25" s="26" t="s">
        <v>3</v>
      </c>
      <c r="D25" s="26">
        <v>3</v>
      </c>
      <c r="E25" s="1"/>
      <c r="F25" s="27">
        <f t="shared" si="0"/>
        <v>0</v>
      </c>
    </row>
    <row r="26" spans="1:6" ht="23.25" customHeight="1">
      <c r="A26" s="24" t="s">
        <v>56</v>
      </c>
      <c r="B26" s="25" t="s">
        <v>23</v>
      </c>
      <c r="C26" s="28" t="s">
        <v>2</v>
      </c>
      <c r="D26" s="26">
        <v>1</v>
      </c>
      <c r="E26" s="1"/>
      <c r="F26" s="27">
        <f t="shared" si="0"/>
        <v>0</v>
      </c>
    </row>
    <row r="27" spans="1:6" ht="35.25" customHeight="1">
      <c r="A27" s="24" t="s">
        <v>57</v>
      </c>
      <c r="B27" s="25" t="s">
        <v>24</v>
      </c>
      <c r="C27" s="28" t="s">
        <v>2</v>
      </c>
      <c r="D27" s="26">
        <v>1</v>
      </c>
      <c r="E27" s="1"/>
      <c r="F27" s="27">
        <f t="shared" si="0"/>
        <v>0</v>
      </c>
    </row>
    <row r="28" spans="1:6" ht="42.75" customHeight="1">
      <c r="A28" s="24" t="s">
        <v>58</v>
      </c>
      <c r="B28" s="25" t="s">
        <v>25</v>
      </c>
      <c r="C28" s="28" t="s">
        <v>2</v>
      </c>
      <c r="D28" s="26">
        <v>1</v>
      </c>
      <c r="E28" s="1"/>
      <c r="F28" s="27">
        <f t="shared" si="0"/>
        <v>0</v>
      </c>
    </row>
    <row r="29" spans="1:6" ht="35.25" customHeight="1">
      <c r="A29" s="24" t="s">
        <v>59</v>
      </c>
      <c r="B29" s="25" t="s">
        <v>26</v>
      </c>
      <c r="C29" s="28" t="s">
        <v>2</v>
      </c>
      <c r="D29" s="26">
        <v>1</v>
      </c>
      <c r="E29" s="1"/>
      <c r="F29" s="27">
        <f t="shared" si="0"/>
        <v>0</v>
      </c>
    </row>
    <row r="30" spans="1:6" ht="23.25" customHeight="1">
      <c r="A30" s="24" t="s">
        <v>60</v>
      </c>
      <c r="B30" s="25" t="s">
        <v>27</v>
      </c>
      <c r="C30" s="28" t="s">
        <v>2</v>
      </c>
      <c r="D30" s="26">
        <v>1</v>
      </c>
      <c r="E30" s="1"/>
      <c r="F30" s="27">
        <f t="shared" si="0"/>
        <v>0</v>
      </c>
    </row>
    <row r="31" spans="1:6" ht="36" customHeight="1">
      <c r="A31" s="24" t="s">
        <v>61</v>
      </c>
      <c r="B31" s="25" t="s">
        <v>28</v>
      </c>
      <c r="C31" s="28" t="s">
        <v>2</v>
      </c>
      <c r="D31" s="26">
        <v>1</v>
      </c>
      <c r="E31" s="1"/>
      <c r="F31" s="27">
        <f t="shared" si="0"/>
        <v>0</v>
      </c>
    </row>
    <row r="32" spans="1:6" ht="43.5" customHeight="1">
      <c r="A32" s="24" t="s">
        <v>62</v>
      </c>
      <c r="B32" s="25" t="s">
        <v>29</v>
      </c>
      <c r="C32" s="28" t="s">
        <v>2</v>
      </c>
      <c r="D32" s="26">
        <v>1</v>
      </c>
      <c r="E32" s="1"/>
      <c r="F32" s="27">
        <f t="shared" si="0"/>
        <v>0</v>
      </c>
    </row>
    <row r="33" spans="1:6" ht="23.25" customHeight="1">
      <c r="A33" s="24" t="s">
        <v>63</v>
      </c>
      <c r="B33" s="25" t="s">
        <v>30</v>
      </c>
      <c r="C33" s="28" t="s">
        <v>2</v>
      </c>
      <c r="D33" s="26">
        <v>1</v>
      </c>
      <c r="E33" s="1"/>
      <c r="F33" s="27">
        <f t="shared" si="0"/>
        <v>0</v>
      </c>
    </row>
    <row r="34" spans="1:6" ht="23.25" customHeight="1">
      <c r="A34" s="24" t="s">
        <v>64</v>
      </c>
      <c r="B34" s="25" t="s">
        <v>31</v>
      </c>
      <c r="C34" s="28" t="s">
        <v>2</v>
      </c>
      <c r="D34" s="26">
        <v>1</v>
      </c>
      <c r="E34" s="1"/>
      <c r="F34" s="27">
        <f t="shared" si="0"/>
        <v>0</v>
      </c>
    </row>
    <row r="35" spans="1:6" ht="23.25" customHeight="1">
      <c r="A35" s="24" t="s">
        <v>65</v>
      </c>
      <c r="B35" s="25" t="s">
        <v>32</v>
      </c>
      <c r="C35" s="28" t="s">
        <v>2</v>
      </c>
      <c r="D35" s="26">
        <v>1</v>
      </c>
      <c r="E35" s="1"/>
      <c r="F35" s="27">
        <f t="shared" si="0"/>
        <v>0</v>
      </c>
    </row>
    <row r="36" spans="1:6" ht="23.25" customHeight="1">
      <c r="A36" s="24" t="s">
        <v>66</v>
      </c>
      <c r="B36" s="25" t="s">
        <v>33</v>
      </c>
      <c r="C36" s="28" t="s">
        <v>2</v>
      </c>
      <c r="D36" s="26">
        <v>1</v>
      </c>
      <c r="E36" s="1"/>
      <c r="F36" s="27">
        <f t="shared" si="0"/>
        <v>0</v>
      </c>
    </row>
    <row r="37" spans="1:6" ht="25.5" customHeight="1">
      <c r="A37" s="24" t="s">
        <v>67</v>
      </c>
      <c r="B37" s="29" t="s">
        <v>4</v>
      </c>
      <c r="C37" s="30"/>
      <c r="D37" s="30"/>
      <c r="E37" s="31"/>
      <c r="F37" s="32">
        <f>SUM(F4:F36)</f>
        <v>0</v>
      </c>
    </row>
    <row r="38" spans="1:6" ht="75" customHeight="1">
      <c r="A38" s="24" t="s">
        <v>68</v>
      </c>
      <c r="B38" s="33" t="s">
        <v>14</v>
      </c>
      <c r="C38" s="33" t="s">
        <v>15</v>
      </c>
      <c r="D38" s="33" t="s">
        <v>16</v>
      </c>
      <c r="E38" s="33" t="s">
        <v>1</v>
      </c>
      <c r="F38" s="34" t="s">
        <v>17</v>
      </c>
    </row>
    <row r="39" spans="1:6" ht="22.7" customHeight="1">
      <c r="A39" s="24" t="s">
        <v>69</v>
      </c>
      <c r="B39" s="2" t="s">
        <v>5</v>
      </c>
      <c r="C39" s="3" t="s">
        <v>6</v>
      </c>
      <c r="D39" s="3">
        <v>20</v>
      </c>
      <c r="E39" s="4"/>
      <c r="F39" s="5">
        <f aca="true" t="shared" si="1" ref="F39:F44">ROUND(D39,2)*E39</f>
        <v>0</v>
      </c>
    </row>
    <row r="40" spans="1:6" ht="24.95" customHeight="1">
      <c r="A40" s="24" t="s">
        <v>70</v>
      </c>
      <c r="B40" s="2" t="s">
        <v>7</v>
      </c>
      <c r="C40" s="3" t="s">
        <v>6</v>
      </c>
      <c r="D40" s="3">
        <v>6</v>
      </c>
      <c r="E40" s="4"/>
      <c r="F40" s="5">
        <f t="shared" si="1"/>
        <v>0</v>
      </c>
    </row>
    <row r="41" spans="1:6" ht="21.75" customHeight="1">
      <c r="A41" s="24" t="s">
        <v>71</v>
      </c>
      <c r="B41" s="2" t="s">
        <v>8</v>
      </c>
      <c r="C41" s="3" t="s">
        <v>6</v>
      </c>
      <c r="D41" s="3">
        <v>6</v>
      </c>
      <c r="E41" s="4"/>
      <c r="F41" s="5">
        <f t="shared" si="1"/>
        <v>0</v>
      </c>
    </row>
    <row r="42" spans="1:6" ht="21.75" customHeight="1">
      <c r="A42" s="24" t="s">
        <v>72</v>
      </c>
      <c r="B42" s="2" t="s">
        <v>9</v>
      </c>
      <c r="C42" s="3" t="s">
        <v>2</v>
      </c>
      <c r="D42" s="3">
        <v>6</v>
      </c>
      <c r="E42" s="4"/>
      <c r="F42" s="5">
        <f t="shared" si="1"/>
        <v>0</v>
      </c>
    </row>
    <row r="43" spans="1:6" ht="21" customHeight="1">
      <c r="A43" s="24" t="s">
        <v>73</v>
      </c>
      <c r="B43" s="2" t="s">
        <v>10</v>
      </c>
      <c r="C43" s="3" t="s">
        <v>2</v>
      </c>
      <c r="D43" s="3">
        <v>2</v>
      </c>
      <c r="E43" s="4"/>
      <c r="F43" s="5">
        <f t="shared" si="1"/>
        <v>0</v>
      </c>
    </row>
    <row r="44" spans="1:6" ht="24.75" customHeight="1" thickBot="1">
      <c r="A44" s="24" t="s">
        <v>74</v>
      </c>
      <c r="B44" s="2" t="s">
        <v>11</v>
      </c>
      <c r="C44" s="3" t="s">
        <v>2</v>
      </c>
      <c r="D44" s="3">
        <v>2</v>
      </c>
      <c r="E44" s="4"/>
      <c r="F44" s="5">
        <f t="shared" si="1"/>
        <v>0</v>
      </c>
    </row>
    <row r="45" spans="1:6" ht="33" customHeight="1" thickBot="1">
      <c r="A45" s="24" t="s">
        <v>75</v>
      </c>
      <c r="B45" s="10" t="s">
        <v>12</v>
      </c>
      <c r="C45" s="10"/>
      <c r="D45" s="10"/>
      <c r="E45" s="11"/>
      <c r="F45" s="7">
        <f>SUM(F37:F44)</f>
        <v>0</v>
      </c>
    </row>
    <row r="46" spans="1:6" ht="82.5" customHeight="1">
      <c r="A46" s="35"/>
      <c r="B46" s="36" t="s">
        <v>13</v>
      </c>
      <c r="C46" s="37"/>
      <c r="D46" s="37"/>
      <c r="E46" s="37"/>
      <c r="F46" s="37"/>
    </row>
    <row r="47" ht="15.75">
      <c r="A47" s="35"/>
    </row>
    <row r="48" spans="1:2" ht="15.75">
      <c r="A48" s="35"/>
      <c r="B48" s="8" t="s">
        <v>20</v>
      </c>
    </row>
    <row r="49" ht="15.75">
      <c r="A49" s="35"/>
    </row>
    <row r="50" ht="15.75">
      <c r="A50" s="35"/>
    </row>
    <row r="51" ht="15.75">
      <c r="A51" s="35"/>
    </row>
    <row r="52" ht="15.75">
      <c r="A52" s="35"/>
    </row>
    <row r="53" ht="15.75">
      <c r="A53" s="35"/>
    </row>
    <row r="54" ht="15.75">
      <c r="A54" s="35"/>
    </row>
    <row r="55" ht="15.75">
      <c r="A55" s="35"/>
    </row>
    <row r="56" ht="15.75">
      <c r="A56" s="35"/>
    </row>
    <row r="57" ht="15.75">
      <c r="A57" s="35"/>
    </row>
    <row r="58" ht="15.75">
      <c r="A58" s="35"/>
    </row>
    <row r="59" ht="15.75">
      <c r="A59" s="35"/>
    </row>
  </sheetData>
  <sheetProtection algorithmName="SHA-512" hashValue="ys+RNdoEHsFhzyDuaB225OcGye8rOEOR7pg2caZ+YwXKGaUMJn5x8JM5WgN00mXAGPvGY41f518wPvqyDb3XLA==" saltValue="wuW2NZ+U3kWskxcqd/YzbQ==" spinCount="100000" sheet="1" objects="1" scenarios="1"/>
  <mergeCells count="2">
    <mergeCell ref="B37:E37"/>
    <mergeCell ref="B45:E45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Řehák Martin</cp:lastModifiedBy>
  <cp:lastPrinted>2021-07-15T11:59:48Z</cp:lastPrinted>
  <dcterms:created xsi:type="dcterms:W3CDTF">2021-06-09T12:16:27Z</dcterms:created>
  <dcterms:modified xsi:type="dcterms:W3CDTF">2021-07-15T11:59:52Z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