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<sst xmlns="http://schemas.openxmlformats.org/spreadsheetml/2006/main" count="76" uniqueCount="53">
  <si>
    <t>Položka</t>
  </si>
  <si>
    <t>kpl.</t>
  </si>
  <si>
    <t>ks</t>
  </si>
  <si>
    <t>Revizní zpráva</t>
  </si>
  <si>
    <t>Měrná jednotka</t>
  </si>
  <si>
    <t>hod.</t>
  </si>
  <si>
    <t>výjezd</t>
  </si>
  <si>
    <t>CENOVÁ TABULKA</t>
  </si>
  <si>
    <t xml:space="preserve">Počet </t>
  </si>
  <si>
    <r>
      <t>Celková nabídková cena v Kč bez DPH</t>
    </r>
    <r>
      <rPr>
        <sz val="14"/>
        <color theme="1"/>
        <rFont val="Times New Roman"/>
        <family val="1"/>
      </rPr>
      <t xml:space="preserve"> </t>
    </r>
  </si>
  <si>
    <t>*) Do dodávky ústředny je zahrnuta veškerá výbava ústředny potřebná pro provoz. Pokud pro požadovanou funkčnost systému jako celku bude dodáno další zařízení, jeho cena bude zahrnuta do ceny za dodávku ústředny.</t>
  </si>
  <si>
    <t>Doprava, režijní náklady, koordinace</t>
  </si>
  <si>
    <t>Předpokládaný počet měrných jednotek po dobu záruky                                 (tj.  za 36 měsíců)</t>
  </si>
  <si>
    <t>Celková cena za předpokládený počet měrných jednotek v Kč bez DPH</t>
  </si>
  <si>
    <t>půlroční zkouška</t>
  </si>
  <si>
    <t>roční kontrola</t>
  </si>
  <si>
    <t xml:space="preserve">*****) Cena je včetně dopravy a času stráveného na cestě. </t>
  </si>
  <si>
    <t>Cena díla celkem v Kč bez DPH</t>
  </si>
  <si>
    <t>**) Adresný optický automatický hlásič</t>
  </si>
  <si>
    <t>**) Adresný tepelný automatický hlásič</t>
  </si>
  <si>
    <t>Jednotková cena za měrnou jednotku v Kč bez DPH</t>
  </si>
  <si>
    <t>Celková cena v Kč bez DPH</t>
  </si>
  <si>
    <t xml:space="preserve">*****) Roční kontrola provozuschopnosti a revize EPS dle vyhlášky č. 246/2001 Sb. </t>
  </si>
  <si>
    <t>****) Práce v pracovní dny  (Po - Pá 6:00 - 18:00 hod.) - mimozáruční opravy</t>
  </si>
  <si>
    <t>****) Práce v pracovní dny  (Po - Pá 18:00 do 6:00 hod.) - mimozáruční opravy</t>
  </si>
  <si>
    <t>****) Práce v sobotu, neděli a ve svátek - mimozáruční opravy</t>
  </si>
  <si>
    <t>****) Výjezd k provedení mimozáruční opravy</t>
  </si>
  <si>
    <t>Dodavatel vyplní pouze žlutě podbarvená pole. Ceny uvádí dodavatel s přesností na 2 desetinná místa. V případě uvedení více desetinných míst budou hodnoty automaticky zaokrouhleny na 2 desetinná místa.</t>
  </si>
  <si>
    <t>**) Do dodávky hlásičů jsou zahrnuty patice čidel a veškerý další potřebný instalační materiál hlásičů.</t>
  </si>
  <si>
    <t>****) Předpokládané množství hodin nebo výjezdů je stanoveno po dobu záruky a je uvedeno pouze za účelem porovnání nabídek. Zadavatel si vyhrazuje právo uvedené množství čerpat dle svých reálných potřeb, skutečné počty se tak mohou od předpokládaného počtu lišit.</t>
  </si>
  <si>
    <t>***) Zaškolení obsluhy - cena je včetně dopravy, času stráveného na cestě.</t>
  </si>
  <si>
    <t>Demontáž celého stávajícího systému</t>
  </si>
  <si>
    <t>*) Dodávka ústředny EPS včetně rozšiřujících karet a modulů a všech potřebných výstupních modulů (a automatických adresných multisenzorů, pokud budou potřeba dodávat)</t>
  </si>
  <si>
    <t>Dodávka opakovačů LCD včetně krytů tabla a příslušných akumulátorů</t>
  </si>
  <si>
    <t>Modul pro řízení sirém</t>
  </si>
  <si>
    <t>Tlačítkový hlásič s izolátorem - červený</t>
  </si>
  <si>
    <t xml:space="preserve">Dodávka akumulátorů pro sirény </t>
  </si>
  <si>
    <t xml:space="preserve">Dodávka akumulátorů pro pomocné zdroje - magnety  </t>
  </si>
  <si>
    <t xml:space="preserve">Dodávka akumulátorů pro ústřednu </t>
  </si>
  <si>
    <t>Napojení na KTPO</t>
  </si>
  <si>
    <t>Celková cena za činnosti dle vyhlášky č. 246/2001 Sb., mimozáruční opravy a opakovaná zaškolení v Kč bez DPH</t>
  </si>
  <si>
    <t>Příloha č. 2C ZD</t>
  </si>
  <si>
    <t>Dokumentace skutečného provedení  (3x tištěné paré + 1x USB flash disk – formáty DWG, XLSX, DOCX, PDF)</t>
  </si>
  <si>
    <t>zaškolení</t>
  </si>
  <si>
    <t>Naprogramování systému (SW práce a oživení i pro všechna ovládaná zařízení) včetně nastavení komunikace a nastavení výstupů, dva bezpaměťové bezpotenciálové výstupní sygnály, 1x požární poplach + 1x globální porucha ústředny, resp. Systému EPS, výstupyna komunikační zařízení Securitas</t>
  </si>
  <si>
    <t xml:space="preserve">Výchozí revize a funkční zkoušky systému  </t>
  </si>
  <si>
    <t>Drobné zednické a začišťovací práce včetně výmalby</t>
  </si>
  <si>
    <t>*****) Půlroční zkouška činnosti samočinných hlásičů a zařízení, které EPS ovládá při provozu, dle vyhlášky č. 246/2001 Sb.</t>
  </si>
  <si>
    <t>Výměna ústředny EPS v budově ČNB v Českých Budějovicích</t>
  </si>
  <si>
    <t>***) Zaškolení obsluhy dle čl. I odst. 2 písm. l) smlouvy - bude provedeno v prostorách ČNB České Budějovice</t>
  </si>
  <si>
    <t>***) Opakované zaškolení obsluhy na výzvu objednatele dle čl. I odst. 5 smlouvy - bude provedeno v prostorách ČNB České Budějovice</t>
  </si>
  <si>
    <t>Ústředna EPS - dodávka drobného instalačního materiálu</t>
  </si>
  <si>
    <t>Kompletní montáž systému včetně montáže drobného instalačního materiálu a případné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</si>
</sst>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ormat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4" fillId="0" borderId="0" xfId="20" applyFont="1" applyBorder="1" applyAlignment="1" applyProtection="1">
      <alignment horizontal="left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/>
    </xf>
    <xf numFmtId="164" fontId="3" fillId="0" borderId="0" xfId="20" applyNumberFormat="1" applyFont="1" applyBorder="1" applyAlignment="1" applyProtection="1">
      <alignment horizontal="center" vertical="top" wrapText="1"/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3" fillId="0" borderId="5" xfId="20" applyFont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3" fillId="0" borderId="7" xfId="2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8" xfId="2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10" xfId="20" applyFont="1" applyFill="1" applyBorder="1" applyAlignment="1" applyProtection="1">
      <alignment horizontal="center" vertical="center" wrapText="1"/>
      <protection/>
    </xf>
    <xf numFmtId="0" fontId="10" fillId="0" borderId="6" xfId="20" applyFont="1" applyBorder="1" applyAlignment="1" applyProtection="1">
      <alignment horizontal="center" vertical="center" wrapText="1"/>
      <protection/>
    </xf>
    <xf numFmtId="2" fontId="10" fillId="3" borderId="1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2" fontId="10" fillId="3" borderId="12" xfId="20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2" fontId="10" fillId="3" borderId="6" xfId="20" applyNumberFormat="1" applyFont="1" applyFill="1" applyBorder="1" applyAlignment="1" applyProtection="1">
      <alignment horizontal="center" vertical="center" wrapText="1"/>
      <protection locked="0"/>
    </xf>
    <xf numFmtId="2" fontId="10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13" xfId="20" applyFont="1" applyBorder="1" applyAlignment="1" applyProtection="1">
      <alignment horizontal="left" vertical="center" wrapText="1"/>
      <protection/>
    </xf>
    <xf numFmtId="0" fontId="12" fillId="0" borderId="14" xfId="20" applyFont="1" applyBorder="1" applyAlignment="1" applyProtection="1">
      <alignment horizontal="left" vertical="center" wrapText="1"/>
      <protection/>
    </xf>
    <xf numFmtId="0" fontId="12" fillId="0" borderId="15" xfId="20" applyFont="1" applyBorder="1" applyAlignment="1" applyProtection="1">
      <alignment horizontal="left" vertical="center" wrapText="1"/>
      <protection/>
    </xf>
    <xf numFmtId="0" fontId="13" fillId="0" borderId="13" xfId="20" applyFont="1" applyFill="1" applyBorder="1" applyAlignment="1" applyProtection="1">
      <alignment horizontal="left" vertical="center" wrapText="1"/>
      <protection/>
    </xf>
    <xf numFmtId="0" fontId="13" fillId="0" borderId="14" xfId="20" applyFont="1" applyFill="1" applyBorder="1" applyAlignment="1" applyProtection="1">
      <alignment horizontal="left" vertical="center" wrapText="1"/>
      <protection/>
    </xf>
    <xf numFmtId="0" fontId="13" fillId="0" borderId="15" xfId="20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16" xfId="20" applyFont="1" applyBorder="1" applyAlignment="1" applyProtection="1">
      <alignment horizontal="center" vertical="center" wrapText="1"/>
      <protection/>
    </xf>
    <xf numFmtId="39" fontId="7" fillId="4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20" applyFont="1" applyFill="1" applyBorder="1" applyAlignment="1" applyProtection="1">
      <alignment horizontal="center" vertical="center" wrapText="1"/>
      <protection/>
    </xf>
    <xf numFmtId="39" fontId="7" fillId="4" borderId="19" xfId="0" applyNumberFormat="1" applyFont="1" applyFill="1" applyBorder="1" applyAlignment="1" applyProtection="1">
      <alignment horizontal="center" vertical="center"/>
      <protection/>
    </xf>
    <xf numFmtId="0" fontId="10" fillId="0" borderId="18" xfId="20" applyFont="1" applyBorder="1" applyAlignment="1" applyProtection="1">
      <alignment horizontal="center" vertical="center" wrapText="1"/>
      <protection/>
    </xf>
    <xf numFmtId="39" fontId="11" fillId="4" borderId="20" xfId="0" applyNumberFormat="1" applyFont="1" applyFill="1" applyBorder="1" applyAlignment="1" applyProtection="1">
      <alignment horizontal="center" vertical="center"/>
      <protection/>
    </xf>
    <xf numFmtId="39" fontId="10" fillId="4" borderId="17" xfId="0" applyNumberFormat="1" applyFont="1" applyFill="1" applyBorder="1" applyAlignment="1" applyProtection="1">
      <alignment horizontal="center" vertical="center"/>
      <protection/>
    </xf>
    <xf numFmtId="39" fontId="5" fillId="4" borderId="1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ESA IIa-SO-03z Slabopr..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41.7109375" style="1" customWidth="1"/>
    <col min="3" max="3" width="17.7109375" style="1" customWidth="1"/>
    <col min="4" max="4" width="19.00390625" style="1" customWidth="1"/>
    <col min="5" max="5" width="21.57421875" style="1" customWidth="1"/>
    <col min="6" max="6" width="19.421875" style="1" customWidth="1"/>
    <col min="7" max="16384" width="9.140625" style="1" customWidth="1"/>
  </cols>
  <sheetData>
    <row r="1" spans="2:6" ht="18.75">
      <c r="B1" s="30" t="s">
        <v>41</v>
      </c>
      <c r="C1" s="30"/>
      <c r="D1" s="30"/>
      <c r="E1" s="30"/>
      <c r="F1" s="30"/>
    </row>
    <row r="2" spans="2:6" ht="28.5" customHeight="1">
      <c r="B2" s="36" t="s">
        <v>48</v>
      </c>
      <c r="C2" s="36"/>
      <c r="D2" s="36"/>
      <c r="E2" s="36"/>
      <c r="F2" s="36"/>
    </row>
    <row r="3" spans="2:6" ht="23.25" customHeight="1">
      <c r="B3" s="37" t="s">
        <v>7</v>
      </c>
      <c r="C3" s="37"/>
      <c r="D3" s="37"/>
      <c r="E3" s="37"/>
      <c r="F3" s="37"/>
    </row>
    <row r="4" spans="2:6" ht="15.75" thickBot="1">
      <c r="B4" s="2"/>
      <c r="C4" s="2"/>
      <c r="D4" s="3"/>
      <c r="E4" s="3"/>
      <c r="F4" s="4"/>
    </row>
    <row r="5" spans="2:6" ht="46.5" customHeight="1" thickBot="1">
      <c r="B5" s="17" t="s">
        <v>0</v>
      </c>
      <c r="C5" s="18" t="s">
        <v>8</v>
      </c>
      <c r="D5" s="18" t="s">
        <v>4</v>
      </c>
      <c r="E5" s="18" t="s">
        <v>20</v>
      </c>
      <c r="F5" s="18" t="s">
        <v>21</v>
      </c>
    </row>
    <row r="6" spans="2:6" ht="25.5" customHeight="1">
      <c r="B6" s="11" t="s">
        <v>31</v>
      </c>
      <c r="C6" s="46">
        <v>1</v>
      </c>
      <c r="D6" s="19" t="s">
        <v>1</v>
      </c>
      <c r="E6" s="20"/>
      <c r="F6" s="47">
        <f>ROUND(E6,2)*C6</f>
        <v>0</v>
      </c>
    </row>
    <row r="7" spans="2:6" ht="61.5" customHeight="1">
      <c r="B7" s="21" t="s">
        <v>32</v>
      </c>
      <c r="C7" s="48">
        <v>1</v>
      </c>
      <c r="D7" s="22" t="s">
        <v>2</v>
      </c>
      <c r="E7" s="23"/>
      <c r="F7" s="49">
        <f aca="true" t="shared" si="0" ref="F7:F25">ROUND(E7,2)*C7</f>
        <v>0</v>
      </c>
    </row>
    <row r="8" spans="2:6" ht="33" customHeight="1">
      <c r="B8" s="21" t="s">
        <v>33</v>
      </c>
      <c r="C8" s="48">
        <v>2</v>
      </c>
      <c r="D8" s="22" t="s">
        <v>2</v>
      </c>
      <c r="E8" s="23"/>
      <c r="F8" s="49">
        <f t="shared" si="0"/>
        <v>0</v>
      </c>
    </row>
    <row r="9" spans="2:6" ht="27" customHeight="1">
      <c r="B9" s="21" t="s">
        <v>18</v>
      </c>
      <c r="C9" s="48">
        <v>166</v>
      </c>
      <c r="D9" s="22" t="s">
        <v>2</v>
      </c>
      <c r="E9" s="23"/>
      <c r="F9" s="49">
        <f t="shared" si="0"/>
        <v>0</v>
      </c>
    </row>
    <row r="10" spans="2:6" ht="27" customHeight="1">
      <c r="B10" s="21" t="s">
        <v>19</v>
      </c>
      <c r="C10" s="48">
        <v>20</v>
      </c>
      <c r="D10" s="22" t="s">
        <v>2</v>
      </c>
      <c r="E10" s="23"/>
      <c r="F10" s="49">
        <f t="shared" si="0"/>
        <v>0</v>
      </c>
    </row>
    <row r="11" spans="2:6" ht="27" customHeight="1">
      <c r="B11" s="21" t="s">
        <v>34</v>
      </c>
      <c r="C11" s="48">
        <v>11</v>
      </c>
      <c r="D11" s="22" t="s">
        <v>2</v>
      </c>
      <c r="E11" s="23"/>
      <c r="F11" s="49">
        <f t="shared" si="0"/>
        <v>0</v>
      </c>
    </row>
    <row r="12" spans="2:6" ht="27" customHeight="1">
      <c r="B12" s="21" t="s">
        <v>35</v>
      </c>
      <c r="C12" s="48">
        <v>25</v>
      </c>
      <c r="D12" s="22" t="s">
        <v>2</v>
      </c>
      <c r="E12" s="23"/>
      <c r="F12" s="49">
        <f t="shared" si="0"/>
        <v>0</v>
      </c>
    </row>
    <row r="13" spans="2:6" ht="26.25" customHeight="1">
      <c r="B13" s="21" t="s">
        <v>36</v>
      </c>
      <c r="C13" s="48">
        <v>2</v>
      </c>
      <c r="D13" s="22" t="s">
        <v>2</v>
      </c>
      <c r="E13" s="23"/>
      <c r="F13" s="49">
        <f>ROUND(E13,2)*C13</f>
        <v>0</v>
      </c>
    </row>
    <row r="14" spans="2:6" ht="26.25" customHeight="1">
      <c r="B14" s="21" t="s">
        <v>37</v>
      </c>
      <c r="C14" s="48">
        <v>4</v>
      </c>
      <c r="D14" s="22" t="s">
        <v>2</v>
      </c>
      <c r="E14" s="23"/>
      <c r="F14" s="49">
        <f>ROUND(E14,2)*C14</f>
        <v>0</v>
      </c>
    </row>
    <row r="15" spans="2:6" ht="26.25" customHeight="1">
      <c r="B15" s="21" t="s">
        <v>38</v>
      </c>
      <c r="C15" s="48">
        <v>2</v>
      </c>
      <c r="D15" s="22" t="s">
        <v>2</v>
      </c>
      <c r="E15" s="23"/>
      <c r="F15" s="49">
        <f t="shared" si="0"/>
        <v>0</v>
      </c>
    </row>
    <row r="16" spans="2:6" ht="24.75" customHeight="1">
      <c r="B16" s="21" t="s">
        <v>51</v>
      </c>
      <c r="C16" s="50">
        <v>1</v>
      </c>
      <c r="D16" s="22" t="s">
        <v>1</v>
      </c>
      <c r="E16" s="23"/>
      <c r="F16" s="49">
        <f t="shared" si="0"/>
        <v>0</v>
      </c>
    </row>
    <row r="17" spans="2:6" ht="34.5" customHeight="1">
      <c r="B17" s="21" t="s">
        <v>52</v>
      </c>
      <c r="C17" s="50">
        <v>1</v>
      </c>
      <c r="D17" s="22" t="s">
        <v>1</v>
      </c>
      <c r="E17" s="23"/>
      <c r="F17" s="49">
        <f t="shared" si="0"/>
        <v>0</v>
      </c>
    </row>
    <row r="18" spans="2:6" ht="83.25" customHeight="1">
      <c r="B18" s="21" t="s">
        <v>44</v>
      </c>
      <c r="C18" s="50">
        <v>1</v>
      </c>
      <c r="D18" s="22" t="s">
        <v>1</v>
      </c>
      <c r="E18" s="23"/>
      <c r="F18" s="49">
        <f t="shared" si="0"/>
        <v>0</v>
      </c>
    </row>
    <row r="19" spans="2:6" ht="24.75" customHeight="1">
      <c r="B19" s="21" t="s">
        <v>39</v>
      </c>
      <c r="C19" s="50">
        <v>2</v>
      </c>
      <c r="D19" s="22" t="s">
        <v>1</v>
      </c>
      <c r="E19" s="23"/>
      <c r="F19" s="49">
        <f t="shared" si="0"/>
        <v>0</v>
      </c>
    </row>
    <row r="20" spans="2:6" ht="24.75" customHeight="1">
      <c r="B20" s="21" t="s">
        <v>45</v>
      </c>
      <c r="C20" s="50">
        <v>1</v>
      </c>
      <c r="D20" s="22" t="s">
        <v>1</v>
      </c>
      <c r="E20" s="23"/>
      <c r="F20" s="49">
        <f t="shared" si="0"/>
        <v>0</v>
      </c>
    </row>
    <row r="21" spans="2:6" ht="33" customHeight="1">
      <c r="B21" s="21" t="s">
        <v>42</v>
      </c>
      <c r="C21" s="50">
        <v>1</v>
      </c>
      <c r="D21" s="22" t="s">
        <v>1</v>
      </c>
      <c r="E21" s="23"/>
      <c r="F21" s="49">
        <f t="shared" si="0"/>
        <v>0</v>
      </c>
    </row>
    <row r="22" spans="2:6" ht="36" customHeight="1">
      <c r="B22" s="21" t="s">
        <v>49</v>
      </c>
      <c r="C22" s="50">
        <v>1</v>
      </c>
      <c r="D22" s="22" t="s">
        <v>1</v>
      </c>
      <c r="E22" s="23"/>
      <c r="F22" s="49">
        <f t="shared" si="0"/>
        <v>0</v>
      </c>
    </row>
    <row r="23" spans="2:6" ht="27" customHeight="1">
      <c r="B23" s="21" t="s">
        <v>3</v>
      </c>
      <c r="C23" s="50">
        <v>1</v>
      </c>
      <c r="D23" s="22" t="s">
        <v>1</v>
      </c>
      <c r="E23" s="23"/>
      <c r="F23" s="49">
        <f t="shared" si="0"/>
        <v>0</v>
      </c>
    </row>
    <row r="24" spans="2:6" ht="27" customHeight="1">
      <c r="B24" s="21" t="s">
        <v>46</v>
      </c>
      <c r="C24" s="50">
        <v>1</v>
      </c>
      <c r="D24" s="22" t="s">
        <v>1</v>
      </c>
      <c r="E24" s="23"/>
      <c r="F24" s="49">
        <f t="shared" si="0"/>
        <v>0</v>
      </c>
    </row>
    <row r="25" spans="2:6" ht="23.25" customHeight="1" thickBot="1">
      <c r="B25" s="21" t="s">
        <v>11</v>
      </c>
      <c r="C25" s="50">
        <v>1</v>
      </c>
      <c r="D25" s="22" t="s">
        <v>1</v>
      </c>
      <c r="E25" s="23"/>
      <c r="F25" s="49">
        <f t="shared" si="0"/>
        <v>0</v>
      </c>
    </row>
    <row r="26" spans="2:6" ht="31.5" customHeight="1" thickBot="1">
      <c r="B26" s="41" t="s">
        <v>17</v>
      </c>
      <c r="C26" s="42"/>
      <c r="D26" s="42"/>
      <c r="E26" s="43"/>
      <c r="F26" s="51">
        <f>SUM(F6:F25)</f>
        <v>0</v>
      </c>
    </row>
    <row r="27" ht="15" customHeight="1"/>
    <row r="28" ht="15" customHeight="1" thickBot="1"/>
    <row r="29" spans="2:6" ht="60.75" customHeight="1" thickBot="1">
      <c r="B29" s="8" t="s">
        <v>0</v>
      </c>
      <c r="C29" s="9" t="s">
        <v>4</v>
      </c>
      <c r="D29" s="9" t="s">
        <v>20</v>
      </c>
      <c r="E29" s="9" t="s">
        <v>12</v>
      </c>
      <c r="F29" s="10" t="s">
        <v>13</v>
      </c>
    </row>
    <row r="30" spans="2:6" ht="43.5" customHeight="1">
      <c r="B30" s="11" t="s">
        <v>47</v>
      </c>
      <c r="C30" s="12" t="s">
        <v>14</v>
      </c>
      <c r="D30" s="26"/>
      <c r="E30" s="24">
        <v>3</v>
      </c>
      <c r="F30" s="52">
        <f>ROUND(D30,2)*E30</f>
        <v>0</v>
      </c>
    </row>
    <row r="31" spans="2:6" ht="30" customHeight="1">
      <c r="B31" s="13" t="s">
        <v>22</v>
      </c>
      <c r="C31" s="7" t="s">
        <v>15</v>
      </c>
      <c r="D31" s="27"/>
      <c r="E31" s="25">
        <v>3</v>
      </c>
      <c r="F31" s="52">
        <f aca="true" t="shared" si="1" ref="F31:F36">ROUND(D31,2)*E31</f>
        <v>0</v>
      </c>
    </row>
    <row r="32" spans="2:6" ht="30" customHeight="1">
      <c r="B32" s="13" t="s">
        <v>23</v>
      </c>
      <c r="C32" s="14" t="s">
        <v>5</v>
      </c>
      <c r="D32" s="28"/>
      <c r="E32" s="14">
        <v>15</v>
      </c>
      <c r="F32" s="52">
        <f t="shared" si="1"/>
        <v>0</v>
      </c>
    </row>
    <row r="33" spans="2:6" ht="28.5" customHeight="1">
      <c r="B33" s="13" t="s">
        <v>24</v>
      </c>
      <c r="C33" s="14" t="s">
        <v>5</v>
      </c>
      <c r="D33" s="28"/>
      <c r="E33" s="14">
        <v>5</v>
      </c>
      <c r="F33" s="52">
        <f t="shared" si="1"/>
        <v>0</v>
      </c>
    </row>
    <row r="34" spans="2:6" ht="28.5" customHeight="1">
      <c r="B34" s="13" t="s">
        <v>25</v>
      </c>
      <c r="C34" s="14" t="s">
        <v>5</v>
      </c>
      <c r="D34" s="28"/>
      <c r="E34" s="14">
        <v>5</v>
      </c>
      <c r="F34" s="52">
        <f t="shared" si="1"/>
        <v>0</v>
      </c>
    </row>
    <row r="35" spans="2:6" ht="27.75" customHeight="1">
      <c r="B35" s="15" t="s">
        <v>26</v>
      </c>
      <c r="C35" s="16" t="s">
        <v>6</v>
      </c>
      <c r="D35" s="29"/>
      <c r="E35" s="16">
        <v>4</v>
      </c>
      <c r="F35" s="52">
        <f t="shared" si="1"/>
        <v>0</v>
      </c>
    </row>
    <row r="36" spans="2:6" ht="42" customHeight="1" thickBot="1">
      <c r="B36" s="15" t="s">
        <v>50</v>
      </c>
      <c r="C36" s="16" t="s">
        <v>43</v>
      </c>
      <c r="D36" s="29"/>
      <c r="E36" s="16">
        <v>6</v>
      </c>
      <c r="F36" s="52">
        <f t="shared" si="1"/>
        <v>0</v>
      </c>
    </row>
    <row r="37" spans="2:6" ht="31.5" customHeight="1" thickBot="1">
      <c r="B37" s="38" t="s">
        <v>40</v>
      </c>
      <c r="C37" s="39"/>
      <c r="D37" s="39"/>
      <c r="E37" s="40"/>
      <c r="F37" s="51">
        <f>SUM(F30:F36)</f>
        <v>0</v>
      </c>
    </row>
    <row r="38" spans="2:6" ht="15" customHeight="1" thickBot="1">
      <c r="B38" s="5"/>
      <c r="C38" s="5"/>
      <c r="D38" s="5"/>
      <c r="E38" s="5"/>
      <c r="F38" s="5"/>
    </row>
    <row r="39" spans="2:6" ht="27" customHeight="1" thickBot="1">
      <c r="B39" s="31" t="s">
        <v>9</v>
      </c>
      <c r="C39" s="32"/>
      <c r="D39" s="32"/>
      <c r="E39" s="33"/>
      <c r="F39" s="53">
        <f>+F26+F37</f>
        <v>0</v>
      </c>
    </row>
    <row r="41" spans="2:8" ht="40.5" customHeight="1">
      <c r="B41" s="44" t="s">
        <v>27</v>
      </c>
      <c r="C41" s="44"/>
      <c r="D41" s="44"/>
      <c r="E41" s="44"/>
      <c r="F41" s="44"/>
      <c r="G41" s="6"/>
      <c r="H41" s="6"/>
    </row>
    <row r="42" spans="2:8" ht="42.75" customHeight="1">
      <c r="B42" s="35" t="s">
        <v>10</v>
      </c>
      <c r="C42" s="35"/>
      <c r="D42" s="35"/>
      <c r="E42" s="35"/>
      <c r="F42" s="35"/>
      <c r="G42" s="6"/>
      <c r="H42" s="6"/>
    </row>
    <row r="43" spans="2:8" ht="38.25" customHeight="1">
      <c r="B43" s="35" t="s">
        <v>28</v>
      </c>
      <c r="C43" s="35"/>
      <c r="D43" s="35"/>
      <c r="E43" s="35"/>
      <c r="F43" s="35"/>
      <c r="G43" s="6"/>
      <c r="H43" s="6"/>
    </row>
    <row r="44" spans="2:8" ht="33" customHeight="1">
      <c r="B44" s="45" t="s">
        <v>30</v>
      </c>
      <c r="C44" s="45"/>
      <c r="D44" s="45"/>
      <c r="E44" s="45"/>
      <c r="F44" s="45"/>
      <c r="G44" s="6"/>
      <c r="H44" s="6"/>
    </row>
    <row r="45" spans="2:8" ht="62.25" customHeight="1">
      <c r="B45" s="35" t="s">
        <v>29</v>
      </c>
      <c r="C45" s="35"/>
      <c r="D45" s="35"/>
      <c r="E45" s="35"/>
      <c r="F45" s="35"/>
      <c r="G45" s="6"/>
      <c r="H45" s="6"/>
    </row>
    <row r="46" spans="2:6" ht="25.5" customHeight="1">
      <c r="B46" s="35" t="s">
        <v>16</v>
      </c>
      <c r="C46" s="35"/>
      <c r="D46" s="35"/>
      <c r="E46" s="35"/>
      <c r="F46" s="35"/>
    </row>
    <row r="48" spans="2:6" ht="15">
      <c r="B48" s="34"/>
      <c r="C48" s="34"/>
      <c r="D48" s="34"/>
      <c r="E48" s="34"/>
      <c r="F48" s="34"/>
    </row>
  </sheetData>
  <sheetProtection algorithmName="SHA-512" hashValue="fAJXxTwTrBYomtC0JMWk7PclAuiEmslngW3QYag0IvAF8BpCNhl2P9Tmmk4F/rMcBy0ep3QDpTMUb/NAe3Ax1Q==" saltValue="d65ePHN7gjuRBI6+HKdF7w==" spinCount="100000" sheet="1" selectLockedCells="1"/>
  <mergeCells count="13">
    <mergeCell ref="B1:F1"/>
    <mergeCell ref="B39:E39"/>
    <mergeCell ref="B48:F48"/>
    <mergeCell ref="B42:F42"/>
    <mergeCell ref="B45:F45"/>
    <mergeCell ref="B2:F2"/>
    <mergeCell ref="B3:F3"/>
    <mergeCell ref="B43:F43"/>
    <mergeCell ref="B37:E37"/>
    <mergeCell ref="B26:E26"/>
    <mergeCell ref="B46:F46"/>
    <mergeCell ref="B41:F41"/>
    <mergeCell ref="B44:F44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Stříž Ivo</dc:creator>
  <cp:keywords/>
  <dc:description/>
  <cp:lastModifiedBy>Řehák Martin</cp:lastModifiedBy>
  <cp:lastPrinted>2018-10-03T08:47:29Z</cp:lastPrinted>
  <dcterms:created xsi:type="dcterms:W3CDTF">2018-09-14T09:06:58Z</dcterms:created>
  <dcterms:modified xsi:type="dcterms:W3CDTF">2021-07-14T11:45:16Z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