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/>
  </bookViews>
  <sheets>
    <sheet name="Rekapitulace" sheetId="3" r:id="rId1"/>
    <sheet name="1. etapa 2021" sheetId="4" r:id="rId2"/>
    <sheet name="2. etapa 2022" sheetId="5" r:id="rId3"/>
    <sheet name="3. etapa 2023" sheetId="6" r:id="rId4"/>
  </sheets>
  <definedNames>
    <definedName name="_xlnm.Print_Area" localSheetId="1">'1. etapa 2021'!$A$1:$H$42</definedName>
  </definedNames>
  <calcPr calcId="145621"/>
</workbook>
</file>

<file path=xl/calcChain.xml><?xml version="1.0" encoding="utf-8"?>
<calcChain xmlns="http://schemas.openxmlformats.org/spreadsheetml/2006/main">
  <c r="H9" i="6" l="1"/>
  <c r="H10" i="6"/>
  <c r="H11" i="6"/>
  <c r="H12" i="6"/>
  <c r="H13" i="6"/>
  <c r="H14" i="6"/>
  <c r="H15" i="6"/>
  <c r="H16" i="6"/>
  <c r="H17" i="6"/>
  <c r="H18" i="6"/>
  <c r="H19" i="6"/>
  <c r="H8" i="6"/>
  <c r="H23" i="6" l="1"/>
  <c r="H33" i="5"/>
  <c r="H27" i="4" l="1"/>
  <c r="H22" i="4"/>
  <c r="H9" i="5" l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8" i="5"/>
  <c r="H32" i="6"/>
  <c r="H31" i="6"/>
  <c r="H30" i="6"/>
  <c r="H29" i="6"/>
  <c r="H28" i="6"/>
  <c r="H27" i="6"/>
  <c r="H42" i="5"/>
  <c r="H41" i="5"/>
  <c r="H40" i="5"/>
  <c r="H39" i="5"/>
  <c r="H38" i="5"/>
  <c r="H37" i="5"/>
  <c r="H34" i="6" l="1"/>
  <c r="H44" i="5"/>
  <c r="C8" i="3" s="1"/>
  <c r="C9" i="3"/>
  <c r="H32" i="4"/>
  <c r="H33" i="4"/>
  <c r="H34" i="4"/>
  <c r="H35" i="4"/>
  <c r="H36" i="4"/>
  <c r="H31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38" i="4" l="1"/>
  <c r="C7" i="3" s="1"/>
  <c r="C11" i="3" s="1"/>
  <c r="C12" i="3" s="1"/>
  <c r="C13" i="3" s="1"/>
</calcChain>
</file>

<file path=xl/sharedStrings.xml><?xml version="1.0" encoding="utf-8"?>
<sst xmlns="http://schemas.openxmlformats.org/spreadsheetml/2006/main" count="221" uniqueCount="75">
  <si>
    <t>počet ks</t>
  </si>
  <si>
    <t>I. etapa</t>
  </si>
  <si>
    <t>II. etapa</t>
  </si>
  <si>
    <t>číslo místnosti</t>
  </si>
  <si>
    <t>schodiště</t>
  </si>
  <si>
    <t xml:space="preserve">CENOVÁ TABULKA </t>
  </si>
  <si>
    <t>Plošina - její pronájem</t>
  </si>
  <si>
    <t>1 kpl</t>
  </si>
  <si>
    <t>množství</t>
  </si>
  <si>
    <t>popis</t>
  </si>
  <si>
    <t>1. etapa CELKEM Kč bez DPH</t>
  </si>
  <si>
    <t>podlaží</t>
  </si>
  <si>
    <t>2. NP</t>
  </si>
  <si>
    <t>CENOVÁ TABULKA - REKAPITULACE</t>
  </si>
  <si>
    <t>cena Kč bez DPH</t>
  </si>
  <si>
    <t>Cena celkem Kč bez DPH</t>
  </si>
  <si>
    <t>DPH 21%</t>
  </si>
  <si>
    <t>Cena celkem Kč vč. DPH</t>
  </si>
  <si>
    <t>Poznámka č. 1: Zadavatel v rozsahu použitých odkazů na specifická označení výrobků, která platí pro určitou osobu za příznačná, připouští pro plnění veřejné zakázky použití i jiného kvalitativně a technicky obdobného řešení.</t>
  </si>
  <si>
    <t>3. NP</t>
  </si>
  <si>
    <t>1. NP</t>
  </si>
  <si>
    <t>III. etapa</t>
  </si>
  <si>
    <t>I. etapa - rok 2021, 2.NP</t>
  </si>
  <si>
    <t>II. etapa - rok 2022, 3.NP</t>
  </si>
  <si>
    <t>III. etapa - rok 2023, 1.NP</t>
  </si>
  <si>
    <t>Okapničky 2. NP</t>
  </si>
  <si>
    <t>Okapničky 3.NP</t>
  </si>
  <si>
    <t>Okapničky 1.NP</t>
  </si>
  <si>
    <t>Příloha č. 3 smlouvy</t>
  </si>
  <si>
    <t xml:space="preserve"> oprava okna 25</t>
  </si>
  <si>
    <t>oprava okna 27</t>
  </si>
  <si>
    <t>oprava dveří 28/P</t>
  </si>
  <si>
    <t>oprava okna 30</t>
  </si>
  <si>
    <t>oprava okna 31</t>
  </si>
  <si>
    <t>oprava okna 32</t>
  </si>
  <si>
    <t>oprava okna 33</t>
  </si>
  <si>
    <t>oprava okna 39</t>
  </si>
  <si>
    <t>oprava okna 40</t>
  </si>
  <si>
    <t>oprava okna 41</t>
  </si>
  <si>
    <t>oprava okna 42</t>
  </si>
  <si>
    <t>oprava okna 43</t>
  </si>
  <si>
    <t>oprava okna 44</t>
  </si>
  <si>
    <t>oprava okna 45</t>
  </si>
  <si>
    <t>oprava okna 68</t>
  </si>
  <si>
    <t>oprava okna 16</t>
  </si>
  <si>
    <t>oprava okna 20</t>
  </si>
  <si>
    <t>oprava okna 21</t>
  </si>
  <si>
    <t>oprava okna 22</t>
  </si>
  <si>
    <t>oprava okna 29</t>
  </si>
  <si>
    <t>vstupní dveře 13 oprava</t>
  </si>
  <si>
    <t>2. etapa CELKEM Kč bez DPH</t>
  </si>
  <si>
    <t>3. etapa CELKEM Kč bez DPH</t>
  </si>
  <si>
    <t>Poznámka č. 2: Dodavatel vyplní pouze žlutě podbarvená políčka. Ceny bez DPH uvádí dodavatel s přesností na dvě desetinná místa.</t>
  </si>
  <si>
    <t>cena celkem bez DPH</t>
  </si>
  <si>
    <t>OPRAVA A REPASOVÁNÍ DŘEVĚNÝCH OKEN A VSTUPNÍCH DVEŘÍ BUDOVY ČNB V  ČESKÝCH  BUDĚJOVICÍCH</t>
  </si>
  <si>
    <t>OPRAVA A REPASOVÁNÍ DŘEVĚNÝCH OKEN A VSTUPNÍCH DVEŘÍ BUDOVY ČNB V ČESKÝCH BUDĚJOVICÍCH</t>
  </si>
  <si>
    <t>OPRAVA A REPASOVANÍ DŘEVĚNÝCH OKEN A VSTUPNÍCH DVEŘÍ BUDOVY ČNB V ČESKÝCH BUDĚJOVICÍCH</t>
  </si>
  <si>
    <t>OPRAVA A REPASOVANÍ DŘEVĚNÝCH OKEN A VSTUPNÍCH DVEŘÍ BUDOVY ČNB V  ČESKÝCH BUDĚJOVICÍCH</t>
  </si>
  <si>
    <t>oprava okna 26</t>
  </si>
  <si>
    <t>oprava okna 49</t>
  </si>
  <si>
    <t>označení  prvku ve  výkresu podlaží</t>
  </si>
  <si>
    <t>cena za ks bez DPH</t>
  </si>
  <si>
    <t>Uvedené opravy budou prováděny v souladu s "restaurátorským záměrem opravy a repase oken v objektu ČNB v Č. Budějovicích", který tvoří přílohu č. 4 smlouvy o dílo, v souladu  se závazným stanoviskem OPP MMCB, který tvoří přílohu č. 5 smlouvy o dílo, a v souladu  s technologickým postupem provádění oprav dřevěných oken a  vstupních dveří budovy ČNB, který tvoří přílohu č. 2  smlouvy o dílo.</t>
  </si>
  <si>
    <t>cena za bm bez DPH</t>
  </si>
  <si>
    <t>cena bez DPH</t>
  </si>
  <si>
    <t>V místnostech číslo 215, 214, 212 a 211 se práce musí provádět mimo pracovní dobu a v souladu s bezpečnostními požadavky objednatele, které tvoří přílohu č. 1 smlouvy o dílo.</t>
  </si>
  <si>
    <t>Výměna zdegradovaných okapniček za nové okapničky z lepeného smrkového dřeva, orientační rozměr stávající okapničky na 1 ks okna délka 99 cm (velké křídlo), 40 cm (malé křídlo) , tloušťka kónická 20/15 cm, šířka 4 cm s vyfrézovaným žlábkem na spodní straně pro odkap vody - předpoklad výměny 50% z celkového počtu okapniček - bude účtováno dle skutečnosti.</t>
  </si>
  <si>
    <t>Zajištění veškerých potřebných povolení, záborů, dočasných opatření (ZUK - zvláštní užívaní chodníků, komunikací) a provizorních ochran trubních a kabelových vedení v komunikacích pro dopravu při opravách oken a vstupních dveří.</t>
  </si>
  <si>
    <t>Výměna zdegradovaných okapniček za nové okapničky z lepeného smrkového dřeva, orientační rozměr stávající okapničky na 1 ks okna délka 65 cm (velké křídlo), délka 36 cm (malé křídlo), tloušťka kónická 20/18 cm, šířka 4 cm s vyfrézovaným žlábkem na spodní straně pro odkap vody - předpoklad výměny 50% z celkového počtu okapniček - bude účtováno dle skutečnosti.</t>
  </si>
  <si>
    <t>Lešení - montáž a demontáž; pronájem lešení; vnitroblok</t>
  </si>
  <si>
    <t>Lešení - montáž a demontáž; pronájem lešení;  vnitroblok</t>
  </si>
  <si>
    <t>bm okapniček celkem</t>
  </si>
  <si>
    <t>Ostatní jinde neuvedené náklady (doprava, veškerá manipulace - např. denní montáž a demontáž okenních křídel, přesun hmot, průběžný a závěrečný úklid, zajištění sestěhování nábytku ve vzdálenosti 1,5 m od každého opravovaného okna do středu místnosti či jiného vhodného prostoru a jeho pečlivé zakrytí před zahájením prací na opravě okna, včetně denního úklidu dotčených kanceláří atd.).</t>
  </si>
  <si>
    <t>Vypracovaní/zajištění a předaní veškeré další potřebné dokumentace a dokladů prokazujících splnění všech požadavků příslušných právních předpisů ČR  a požadavků objednatele stanovených smlouvou o dílo.</t>
  </si>
  <si>
    <t>Vypracovaní závěrečné zprávy (popis oprav) po dokončení díla (každé z etap) o skutečném rozsahu oprav oken a dveří včetně fotodokumentace a vyznačení opravovaných oken do půdorysů podlaží a do pohledů, 3x v listinné podobě a 2x na CD/DVD nebo USB nosiči.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</si>
</sst>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4" fontId="0" fillId="2" borderId="2" xfId="0" applyNumberFormat="1" applyFont="1" applyFill="1" applyBorder="1"/>
    <xf numFmtId="4" fontId="0" fillId="0" borderId="2" xfId="0" applyNumberFormat="1" applyFont="1" applyBorder="1"/>
    <xf numFmtId="0" fontId="0" fillId="0" borderId="2" xfId="0" applyFont="1" applyBorder="1" applyAlignment="1">
      <alignment horizontal="left"/>
    </xf>
    <xf numFmtId="0" fontId="0" fillId="0" borderId="0" xfId="0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0" fontId="0" fillId="0" borderId="2" xfId="0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0" fillId="0" borderId="0" xfId="0" applyFont="1"/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right"/>
    </xf>
    <xf numFmtId="4" fontId="7" fillId="0" borderId="0" xfId="0" applyNumberFormat="1" applyFont="1" applyFill="1" applyBorder="1"/>
    <xf numFmtId="4" fontId="0" fillId="0" borderId="0" xfId="0" applyNumberFormat="1"/>
    <xf numFmtId="164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13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4" fontId="14" fillId="0" borderId="0" xfId="0" applyNumberFormat="1" applyFont="1" applyFill="1" applyBorder="1"/>
    <xf numFmtId="0" fontId="14" fillId="0" borderId="0" xfId="0" applyFont="1" applyBorder="1"/>
    <xf numFmtId="0" fontId="15" fillId="0" borderId="0" xfId="0" applyFont="1" applyFill="1" applyBorder="1"/>
    <xf numFmtId="4" fontId="15" fillId="0" borderId="0" xfId="0" applyNumberFormat="1" applyFont="1" applyFill="1" applyBorder="1"/>
    <xf numFmtId="4" fontId="16" fillId="0" borderId="0" xfId="0" applyNumberFormat="1" applyFont="1" applyFill="1" applyBorder="1"/>
    <xf numFmtId="0" fontId="14" fillId="0" borderId="5" xfId="0" applyFont="1" applyBorder="1"/>
    <xf numFmtId="4" fontId="14" fillId="0" borderId="5" xfId="0" applyNumberFormat="1" applyFont="1" applyFill="1" applyBorder="1"/>
    <xf numFmtId="0" fontId="11" fillId="0" borderId="0" xfId="0" applyFont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0" fillId="0" borderId="2" xfId="0" applyNumberFormat="1" applyBorder="1"/>
    <xf numFmtId="4" fontId="0" fillId="2" borderId="2" xfId="0" applyNumberFormat="1" applyFill="1" applyBorder="1"/>
    <xf numFmtId="4" fontId="6" fillId="0" borderId="0" xfId="0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/>
    </xf>
    <xf numFmtId="4" fontId="0" fillId="2" borderId="2" xfId="0" applyNumberFormat="1" applyFont="1" applyFill="1" applyBorder="1" applyAlignment="1">
      <alignment vertical="top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Fill="1" applyBorder="1"/>
    <xf numFmtId="0" fontId="0" fillId="0" borderId="5" xfId="0" applyFont="1" applyBorder="1" applyAlignment="1">
      <alignment vertical="center"/>
    </xf>
    <xf numFmtId="0" fontId="0" fillId="0" borderId="5" xfId="0" applyFont="1" applyBorder="1"/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vertical="top"/>
    </xf>
    <xf numFmtId="4" fontId="0" fillId="2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4" fillId="0" borderId="7" xfId="1" applyFont="1" applyBorder="1" applyAlignment="1">
      <alignment vertical="top" wrapText="1" shrinkToFit="1"/>
    </xf>
    <xf numFmtId="0" fontId="0" fillId="0" borderId="8" xfId="0" applyFont="1" applyBorder="1" applyAlignment="1">
      <alignment vertical="top" wrapText="1" shrinkToFit="1"/>
    </xf>
    <xf numFmtId="0" fontId="0" fillId="0" borderId="1" xfId="0" applyFont="1" applyBorder="1" applyAlignment="1">
      <alignment vertical="top" wrapText="1" shrinkToFit="1"/>
    </xf>
    <xf numFmtId="0" fontId="4" fillId="0" borderId="0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" fillId="0" borderId="2" xfId="1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7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B7" sqref="B7"/>
    </sheetView>
  </sheetViews>
  <sheetFormatPr defaultRowHeight="15" x14ac:dyDescent="0.25"/>
  <cols>
    <col min="1" max="1" width="6.28515625" customWidth="1"/>
    <col min="2" max="2" width="53.28515625" customWidth="1"/>
    <col min="3" max="3" width="26.42578125" customWidth="1"/>
    <col min="4" max="4" width="12.7109375" customWidth="1"/>
  </cols>
  <sheetData>
    <row r="1" spans="1:4" ht="30" customHeight="1" x14ac:dyDescent="0.25">
      <c r="A1" s="34"/>
      <c r="B1" s="34"/>
      <c r="C1" s="47" t="s">
        <v>28</v>
      </c>
    </row>
    <row r="2" spans="1:4" ht="13.5" customHeight="1" x14ac:dyDescent="0.25">
      <c r="A2" s="34"/>
      <c r="B2" s="34"/>
      <c r="C2" s="47"/>
    </row>
    <row r="3" spans="1:4" ht="30.75" customHeight="1" x14ac:dyDescent="0.25">
      <c r="A3" s="72" t="s">
        <v>13</v>
      </c>
      <c r="B3" s="73"/>
      <c r="C3" s="73"/>
      <c r="D3" s="5"/>
    </row>
    <row r="4" spans="1:4" ht="34.5" customHeight="1" x14ac:dyDescent="0.25">
      <c r="A4" s="74" t="s">
        <v>54</v>
      </c>
      <c r="B4" s="75"/>
      <c r="C4" s="75"/>
      <c r="D4" s="5"/>
    </row>
    <row r="5" spans="1:4" ht="36" customHeight="1" x14ac:dyDescent="0.25">
      <c r="A5" s="35"/>
      <c r="B5" s="36"/>
      <c r="C5" s="37"/>
      <c r="D5" s="5"/>
    </row>
    <row r="6" spans="1:4" ht="18.75" x14ac:dyDescent="0.25">
      <c r="A6" s="35"/>
      <c r="B6" s="33"/>
      <c r="C6" s="38" t="s">
        <v>14</v>
      </c>
      <c r="D6" s="5"/>
    </row>
    <row r="7" spans="1:4" ht="18.75" x14ac:dyDescent="0.3">
      <c r="A7" s="35"/>
      <c r="B7" s="39" t="s">
        <v>22</v>
      </c>
      <c r="C7" s="40">
        <f>'1. etapa 2021'!H38</f>
        <v>0</v>
      </c>
      <c r="D7" s="5"/>
    </row>
    <row r="8" spans="1:4" ht="18.75" x14ac:dyDescent="0.3">
      <c r="A8" s="35"/>
      <c r="B8" s="39" t="s">
        <v>23</v>
      </c>
      <c r="C8" s="40">
        <f>'2. etapa 2022'!H44</f>
        <v>0</v>
      </c>
      <c r="D8" s="5"/>
    </row>
    <row r="9" spans="1:4" ht="18.75" x14ac:dyDescent="0.3">
      <c r="A9" s="35"/>
      <c r="B9" s="45" t="s">
        <v>24</v>
      </c>
      <c r="C9" s="46">
        <f>'3. etapa 2023'!H34</f>
        <v>0</v>
      </c>
      <c r="D9" s="5"/>
    </row>
    <row r="10" spans="1:4" ht="18.75" x14ac:dyDescent="0.3">
      <c r="A10" s="35"/>
      <c r="B10" s="41"/>
      <c r="C10" s="40"/>
      <c r="D10" s="5"/>
    </row>
    <row r="11" spans="1:4" ht="18.75" x14ac:dyDescent="0.3">
      <c r="A11" s="35"/>
      <c r="B11" s="42" t="s">
        <v>15</v>
      </c>
      <c r="C11" s="43">
        <f>SUM(C7:C9)</f>
        <v>0</v>
      </c>
      <c r="D11" s="5"/>
    </row>
    <row r="12" spans="1:4" ht="18.75" x14ac:dyDescent="0.3">
      <c r="A12" s="35"/>
      <c r="B12" s="42" t="s">
        <v>16</v>
      </c>
      <c r="C12" s="43">
        <f>C11*0.21</f>
        <v>0</v>
      </c>
      <c r="D12" s="5"/>
    </row>
    <row r="13" spans="1:4" ht="18.75" x14ac:dyDescent="0.3">
      <c r="A13" s="35"/>
      <c r="B13" s="42" t="s">
        <v>17</v>
      </c>
      <c r="C13" s="43">
        <f>SUM(C11:C12)</f>
        <v>0</v>
      </c>
      <c r="D13" s="5"/>
    </row>
    <row r="14" spans="1:4" ht="15.75" x14ac:dyDescent="0.25">
      <c r="A14" s="35"/>
      <c r="B14" s="35"/>
      <c r="C14" s="44"/>
      <c r="D14" s="5"/>
    </row>
    <row r="15" spans="1:4" ht="15.75" x14ac:dyDescent="0.25">
      <c r="A15" s="35"/>
      <c r="B15" s="35"/>
      <c r="C15" s="44"/>
      <c r="D15" s="5"/>
    </row>
    <row r="16" spans="1:4" ht="15.75" x14ac:dyDescent="0.25">
      <c r="A16" s="35"/>
      <c r="B16" s="35"/>
      <c r="C16" s="44"/>
      <c r="D16" s="5"/>
    </row>
    <row r="17" spans="1:4" ht="15.75" x14ac:dyDescent="0.25">
      <c r="A17" s="35"/>
      <c r="B17" s="35"/>
      <c r="C17" s="44"/>
      <c r="D17" s="5"/>
    </row>
    <row r="18" spans="1:4" ht="15.75" x14ac:dyDescent="0.25">
      <c r="A18" s="34"/>
      <c r="B18" s="34"/>
      <c r="C18" s="44"/>
    </row>
    <row r="19" spans="1:4" ht="15.75" x14ac:dyDescent="0.25">
      <c r="C19" s="31"/>
    </row>
    <row r="20" spans="1:4" x14ac:dyDescent="0.25">
      <c r="C20" s="32"/>
    </row>
    <row r="21" spans="1:4" x14ac:dyDescent="0.25">
      <c r="C21" s="32"/>
    </row>
    <row r="22" spans="1:4" x14ac:dyDescent="0.25">
      <c r="C22" s="32"/>
    </row>
    <row r="23" spans="1:4" x14ac:dyDescent="0.25">
      <c r="C23" s="32"/>
    </row>
  </sheetData>
  <mergeCells count="2">
    <mergeCell ref="A3:C3"/>
    <mergeCell ref="A4:C4"/>
  </mergeCells>
  <pageMargins left="0.7" right="0.7" top="0.78740157499999996" bottom="0.78740157499999996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zoomScaleNormal="100" workbookViewId="0">
      <selection activeCell="D37" sqref="D37"/>
    </sheetView>
  </sheetViews>
  <sheetFormatPr defaultRowHeight="15" x14ac:dyDescent="0.25"/>
  <cols>
    <col min="1" max="1" width="2.85546875" customWidth="1"/>
    <col min="3" max="3" width="10.85546875" customWidth="1"/>
    <col min="4" max="4" width="16.7109375" customWidth="1"/>
    <col min="5" max="5" width="11" customWidth="1"/>
    <col min="6" max="6" width="10.42578125" customWidth="1"/>
    <col min="7" max="7" width="12.85546875" customWidth="1"/>
    <col min="8" max="8" width="20" customWidth="1"/>
    <col min="9" max="17" width="8.7109375" customWidth="1"/>
    <col min="18" max="22" width="6.7109375" customWidth="1"/>
    <col min="23" max="23" width="3.28515625" customWidth="1"/>
    <col min="24" max="25" width="8.7109375" customWidth="1"/>
    <col min="26" max="26" width="12.85546875" customWidth="1"/>
    <col min="27" max="27" width="16.85546875" customWidth="1"/>
    <col min="28" max="36" width="8.7109375" customWidth="1"/>
    <col min="37" max="46" width="3.28515625" customWidth="1"/>
  </cols>
  <sheetData>
    <row r="1" spans="2:46" ht="24.75" customHeight="1" x14ac:dyDescent="0.25">
      <c r="H1" s="30" t="s">
        <v>28</v>
      </c>
    </row>
    <row r="2" spans="2:46" ht="44.25" customHeight="1" x14ac:dyDescent="0.4">
      <c r="B2" s="83" t="s">
        <v>5</v>
      </c>
      <c r="C2" s="84"/>
      <c r="D2" s="84"/>
      <c r="E2" s="84"/>
      <c r="F2" s="84"/>
      <c r="G2" s="84"/>
      <c r="H2" s="84"/>
    </row>
    <row r="3" spans="2:46" ht="35.25" customHeight="1" x14ac:dyDescent="0.25">
      <c r="B3" s="85" t="s">
        <v>55</v>
      </c>
      <c r="C3" s="86"/>
      <c r="D3" s="86"/>
      <c r="E3" s="86"/>
      <c r="F3" s="86"/>
      <c r="G3" s="86"/>
      <c r="H3" s="86"/>
    </row>
    <row r="4" spans="2:46" ht="15.75" x14ac:dyDescent="0.25">
      <c r="B4" s="85" t="s">
        <v>1</v>
      </c>
      <c r="C4" s="86"/>
      <c r="D4" s="86"/>
      <c r="E4" s="86"/>
      <c r="F4" s="86"/>
      <c r="G4" s="86"/>
      <c r="H4" s="86"/>
    </row>
    <row r="5" spans="2:46" ht="15.75" x14ac:dyDescent="0.25">
      <c r="D5" s="1"/>
      <c r="E5" s="1"/>
      <c r="F5" s="1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2:46" x14ac:dyDescent="0.25">
      <c r="D6" s="5"/>
      <c r="E6" s="5"/>
      <c r="F6" s="5"/>
      <c r="G6" s="5"/>
      <c r="H6" s="5"/>
    </row>
    <row r="7" spans="2:46" ht="45" x14ac:dyDescent="0.25">
      <c r="B7" s="12" t="s">
        <v>1</v>
      </c>
      <c r="C7" s="12" t="s">
        <v>11</v>
      </c>
      <c r="D7" s="20" t="s">
        <v>60</v>
      </c>
      <c r="E7" s="20" t="s">
        <v>3</v>
      </c>
      <c r="F7" s="20" t="s">
        <v>0</v>
      </c>
      <c r="G7" s="64" t="s">
        <v>61</v>
      </c>
      <c r="H7" s="20" t="s">
        <v>53</v>
      </c>
    </row>
    <row r="8" spans="2:46" x14ac:dyDescent="0.25">
      <c r="B8" s="48">
        <v>1</v>
      </c>
      <c r="C8" s="12" t="s">
        <v>12</v>
      </c>
      <c r="D8" s="13" t="s">
        <v>29</v>
      </c>
      <c r="E8" s="13">
        <v>218</v>
      </c>
      <c r="F8" s="13">
        <v>1</v>
      </c>
      <c r="G8" s="14"/>
      <c r="H8" s="15">
        <f>F8*G8</f>
        <v>0</v>
      </c>
    </row>
    <row r="9" spans="2:46" x14ac:dyDescent="0.25">
      <c r="B9" s="48">
        <v>2</v>
      </c>
      <c r="C9" s="12" t="s">
        <v>12</v>
      </c>
      <c r="D9" s="13" t="s">
        <v>29</v>
      </c>
      <c r="E9" s="13">
        <v>217</v>
      </c>
      <c r="F9" s="13">
        <v>1</v>
      </c>
      <c r="G9" s="14"/>
      <c r="H9" s="15">
        <f t="shared" ref="H9:H22" si="0">F9*G9</f>
        <v>0</v>
      </c>
    </row>
    <row r="10" spans="2:46" x14ac:dyDescent="0.25">
      <c r="B10" s="48">
        <v>3</v>
      </c>
      <c r="C10" s="12" t="s">
        <v>12</v>
      </c>
      <c r="D10" s="13" t="s">
        <v>29</v>
      </c>
      <c r="E10" s="13">
        <v>216</v>
      </c>
      <c r="F10" s="13">
        <v>2</v>
      </c>
      <c r="G10" s="14"/>
      <c r="H10" s="15">
        <f t="shared" si="0"/>
        <v>0</v>
      </c>
    </row>
    <row r="11" spans="2:46" ht="15" customHeight="1" x14ac:dyDescent="0.25">
      <c r="B11" s="48">
        <v>4</v>
      </c>
      <c r="C11" s="12" t="s">
        <v>12</v>
      </c>
      <c r="D11" s="63" t="s">
        <v>29</v>
      </c>
      <c r="E11" s="13">
        <v>215</v>
      </c>
      <c r="F11" s="13">
        <v>3</v>
      </c>
      <c r="G11" s="14"/>
      <c r="H11" s="15">
        <f t="shared" si="0"/>
        <v>0</v>
      </c>
    </row>
    <row r="12" spans="2:46" ht="15" customHeight="1" x14ac:dyDescent="0.25">
      <c r="B12" s="48">
        <v>5</v>
      </c>
      <c r="C12" s="12" t="s">
        <v>12</v>
      </c>
      <c r="D12" s="63" t="s">
        <v>29</v>
      </c>
      <c r="E12" s="13">
        <v>212</v>
      </c>
      <c r="F12" s="13">
        <v>1</v>
      </c>
      <c r="G12" s="14"/>
      <c r="H12" s="15">
        <f t="shared" si="0"/>
        <v>0</v>
      </c>
    </row>
    <row r="13" spans="2:46" ht="15" customHeight="1" x14ac:dyDescent="0.25">
      <c r="B13" s="48">
        <v>6</v>
      </c>
      <c r="C13" s="12" t="s">
        <v>12</v>
      </c>
      <c r="D13" s="63" t="s">
        <v>58</v>
      </c>
      <c r="E13" s="13">
        <v>211</v>
      </c>
      <c r="F13" s="13">
        <v>1</v>
      </c>
      <c r="G13" s="14"/>
      <c r="H13" s="15">
        <f t="shared" si="0"/>
        <v>0</v>
      </c>
    </row>
    <row r="14" spans="2:46" x14ac:dyDescent="0.25">
      <c r="B14" s="48">
        <v>7</v>
      </c>
      <c r="C14" s="12" t="s">
        <v>12</v>
      </c>
      <c r="D14" s="13" t="s">
        <v>30</v>
      </c>
      <c r="E14" s="13">
        <v>219</v>
      </c>
      <c r="F14" s="13">
        <v>1</v>
      </c>
      <c r="G14" s="14"/>
      <c r="H14" s="15">
        <f t="shared" si="0"/>
        <v>0</v>
      </c>
    </row>
    <row r="15" spans="2:46" x14ac:dyDescent="0.25">
      <c r="B15" s="48">
        <v>8</v>
      </c>
      <c r="C15" s="12" t="s">
        <v>12</v>
      </c>
      <c r="D15" s="16" t="s">
        <v>31</v>
      </c>
      <c r="E15" s="13">
        <v>202</v>
      </c>
      <c r="F15" s="13">
        <v>1</v>
      </c>
      <c r="G15" s="14"/>
      <c r="H15" s="15">
        <f t="shared" si="0"/>
        <v>0</v>
      </c>
    </row>
    <row r="16" spans="2:46" x14ac:dyDescent="0.25">
      <c r="B16" s="48">
        <v>9</v>
      </c>
      <c r="C16" s="12" t="s">
        <v>12</v>
      </c>
      <c r="D16" s="13" t="s">
        <v>32</v>
      </c>
      <c r="E16" s="13">
        <v>229</v>
      </c>
      <c r="F16" s="13">
        <v>1</v>
      </c>
      <c r="G16" s="14"/>
      <c r="H16" s="15">
        <f t="shared" si="0"/>
        <v>0</v>
      </c>
    </row>
    <row r="17" spans="2:17" x14ac:dyDescent="0.25">
      <c r="B17" s="48">
        <v>10</v>
      </c>
      <c r="C17" s="12" t="s">
        <v>12</v>
      </c>
      <c r="D17" s="13" t="s">
        <v>33</v>
      </c>
      <c r="E17" s="13">
        <v>229</v>
      </c>
      <c r="F17" s="13">
        <v>2</v>
      </c>
      <c r="G17" s="14"/>
      <c r="H17" s="15">
        <f t="shared" si="0"/>
        <v>0</v>
      </c>
      <c r="Q17" s="3"/>
    </row>
    <row r="18" spans="2:17" x14ac:dyDescent="0.25">
      <c r="B18" s="48">
        <v>11</v>
      </c>
      <c r="C18" s="12" t="s">
        <v>12</v>
      </c>
      <c r="D18" s="13" t="s">
        <v>34</v>
      </c>
      <c r="E18" s="13">
        <v>226</v>
      </c>
      <c r="F18" s="13">
        <v>1</v>
      </c>
      <c r="G18" s="14"/>
      <c r="H18" s="15">
        <f t="shared" si="0"/>
        <v>0</v>
      </c>
    </row>
    <row r="19" spans="2:17" x14ac:dyDescent="0.25">
      <c r="B19" s="48">
        <v>12</v>
      </c>
      <c r="C19" s="12" t="s">
        <v>12</v>
      </c>
      <c r="D19" s="13" t="s">
        <v>35</v>
      </c>
      <c r="E19" s="13">
        <v>222</v>
      </c>
      <c r="F19" s="13">
        <v>1</v>
      </c>
      <c r="G19" s="14"/>
      <c r="H19" s="15">
        <f t="shared" si="0"/>
        <v>0</v>
      </c>
    </row>
    <row r="20" spans="2:17" x14ac:dyDescent="0.25">
      <c r="B20" s="48">
        <v>13</v>
      </c>
      <c r="C20" s="12" t="s">
        <v>12</v>
      </c>
      <c r="D20" s="13" t="s">
        <v>35</v>
      </c>
      <c r="E20" s="13">
        <v>223</v>
      </c>
      <c r="F20" s="13">
        <v>1</v>
      </c>
      <c r="G20" s="14"/>
      <c r="H20" s="15">
        <f t="shared" si="0"/>
        <v>0</v>
      </c>
    </row>
    <row r="21" spans="2:17" x14ac:dyDescent="0.25">
      <c r="B21" s="48">
        <v>14</v>
      </c>
      <c r="C21" s="12" t="s">
        <v>12</v>
      </c>
      <c r="D21" s="13" t="s">
        <v>35</v>
      </c>
      <c r="E21" s="13">
        <v>225</v>
      </c>
      <c r="F21" s="13">
        <v>1</v>
      </c>
      <c r="G21" s="14"/>
      <c r="H21" s="15">
        <f t="shared" si="0"/>
        <v>0</v>
      </c>
    </row>
    <row r="22" spans="2:17" ht="15" customHeight="1" x14ac:dyDescent="0.25">
      <c r="B22" s="48">
        <v>15</v>
      </c>
      <c r="C22" s="12" t="s">
        <v>12</v>
      </c>
      <c r="D22" s="63" t="s">
        <v>59</v>
      </c>
      <c r="E22" s="13">
        <v>214</v>
      </c>
      <c r="F22" s="13">
        <v>1</v>
      </c>
      <c r="G22" s="14"/>
      <c r="H22" s="15">
        <f t="shared" si="0"/>
        <v>0</v>
      </c>
    </row>
    <row r="23" spans="2:17" ht="90" customHeight="1" x14ac:dyDescent="0.25">
      <c r="B23" s="100" t="s">
        <v>62</v>
      </c>
      <c r="C23" s="101"/>
      <c r="D23" s="101"/>
      <c r="E23" s="101"/>
      <c r="F23" s="101"/>
      <c r="G23" s="101"/>
      <c r="H23" s="19"/>
    </row>
    <row r="24" spans="2:17" ht="49.5" customHeight="1" x14ac:dyDescent="0.25">
      <c r="B24" s="78" t="s">
        <v>65</v>
      </c>
      <c r="C24" s="75"/>
      <c r="D24" s="75"/>
      <c r="E24" s="75"/>
      <c r="F24" s="75"/>
      <c r="G24" s="75"/>
      <c r="H24" s="19"/>
    </row>
    <row r="25" spans="2:17" x14ac:dyDescent="0.25">
      <c r="B25" s="60"/>
      <c r="C25" s="62"/>
      <c r="D25" s="61"/>
      <c r="E25" s="61"/>
      <c r="F25" s="17"/>
      <c r="G25" s="18"/>
      <c r="H25" s="19"/>
    </row>
    <row r="26" spans="2:17" ht="48" customHeight="1" x14ac:dyDescent="0.25">
      <c r="B26" s="69">
        <v>16</v>
      </c>
      <c r="C26" s="12" t="s">
        <v>12</v>
      </c>
      <c r="D26" s="76" t="s">
        <v>25</v>
      </c>
      <c r="E26" s="77"/>
      <c r="F26" s="71" t="s">
        <v>71</v>
      </c>
      <c r="G26" s="65" t="s">
        <v>63</v>
      </c>
      <c r="H26" s="22" t="s">
        <v>53</v>
      </c>
    </row>
    <row r="27" spans="2:17" ht="208.5" customHeight="1" x14ac:dyDescent="0.25">
      <c r="B27" s="48"/>
      <c r="C27" s="54"/>
      <c r="D27" s="98" t="s">
        <v>66</v>
      </c>
      <c r="E27" s="99"/>
      <c r="F27" s="55">
        <v>20</v>
      </c>
      <c r="G27" s="56"/>
      <c r="H27" s="66">
        <f>F27*G27</f>
        <v>0</v>
      </c>
    </row>
    <row r="28" spans="2:17" x14ac:dyDescent="0.25">
      <c r="B28" s="49"/>
      <c r="C28" s="17"/>
      <c r="D28" s="17"/>
      <c r="E28" s="17"/>
      <c r="F28" s="17"/>
      <c r="G28" s="18"/>
      <c r="H28" s="19"/>
    </row>
    <row r="29" spans="2:17" x14ac:dyDescent="0.25">
      <c r="B29" s="49"/>
      <c r="C29" s="17"/>
      <c r="D29" s="17"/>
      <c r="E29" s="17"/>
      <c r="F29" s="17"/>
      <c r="G29" s="18"/>
      <c r="H29" s="19"/>
    </row>
    <row r="30" spans="2:17" ht="18" customHeight="1" x14ac:dyDescent="0.25">
      <c r="B30" s="12"/>
      <c r="C30" s="82" t="s">
        <v>9</v>
      </c>
      <c r="D30" s="82"/>
      <c r="E30" s="82"/>
      <c r="F30" s="12" t="s">
        <v>8</v>
      </c>
      <c r="G30" s="21" t="s">
        <v>64</v>
      </c>
      <c r="H30" s="22" t="s">
        <v>53</v>
      </c>
    </row>
    <row r="31" spans="2:17" ht="27.75" customHeight="1" x14ac:dyDescent="0.25">
      <c r="B31" s="70">
        <v>17</v>
      </c>
      <c r="C31" s="94" t="s">
        <v>70</v>
      </c>
      <c r="D31" s="95"/>
      <c r="E31" s="95"/>
      <c r="F31" s="68" t="s">
        <v>7</v>
      </c>
      <c r="G31" s="56"/>
      <c r="H31" s="66">
        <f>G31</f>
        <v>0</v>
      </c>
    </row>
    <row r="32" spans="2:17" ht="13.5" customHeight="1" x14ac:dyDescent="0.25">
      <c r="B32" s="48">
        <v>18</v>
      </c>
      <c r="C32" s="96" t="s">
        <v>6</v>
      </c>
      <c r="D32" s="97"/>
      <c r="E32" s="97"/>
      <c r="F32" s="23" t="s">
        <v>7</v>
      </c>
      <c r="G32" s="14"/>
      <c r="H32" s="15">
        <f t="shared" ref="H32:H36" si="1">G32</f>
        <v>0</v>
      </c>
    </row>
    <row r="33" spans="1:18" ht="96.75" customHeight="1" x14ac:dyDescent="0.25">
      <c r="B33" s="70">
        <v>19</v>
      </c>
      <c r="C33" s="87" t="s">
        <v>67</v>
      </c>
      <c r="D33" s="88"/>
      <c r="E33" s="89"/>
      <c r="F33" s="68" t="s">
        <v>7</v>
      </c>
      <c r="G33" s="56"/>
      <c r="H33" s="66">
        <f t="shared" si="1"/>
        <v>0</v>
      </c>
    </row>
    <row r="34" spans="1:18" ht="168" customHeight="1" x14ac:dyDescent="0.25">
      <c r="B34" s="70">
        <v>20</v>
      </c>
      <c r="C34" s="94" t="s">
        <v>72</v>
      </c>
      <c r="D34" s="95"/>
      <c r="E34" s="95"/>
      <c r="F34" s="68" t="s">
        <v>7</v>
      </c>
      <c r="G34" s="56"/>
      <c r="H34" s="66">
        <f t="shared" si="1"/>
        <v>0</v>
      </c>
    </row>
    <row r="35" spans="1:18" ht="112.5" customHeight="1" x14ac:dyDescent="0.25">
      <c r="B35" s="70">
        <v>21</v>
      </c>
      <c r="C35" s="87" t="s">
        <v>74</v>
      </c>
      <c r="D35" s="88"/>
      <c r="E35" s="89"/>
      <c r="F35" s="68" t="s">
        <v>7</v>
      </c>
      <c r="G35" s="56"/>
      <c r="H35" s="66">
        <f t="shared" si="1"/>
        <v>0</v>
      </c>
    </row>
    <row r="36" spans="1:18" ht="91.5" customHeight="1" x14ac:dyDescent="0.25">
      <c r="B36" s="70">
        <v>22</v>
      </c>
      <c r="C36" s="90" t="s">
        <v>73</v>
      </c>
      <c r="D36" s="91"/>
      <c r="E36" s="92"/>
      <c r="F36" s="68" t="s">
        <v>7</v>
      </c>
      <c r="G36" s="56"/>
      <c r="H36" s="66">
        <f t="shared" si="1"/>
        <v>0</v>
      </c>
    </row>
    <row r="37" spans="1:18" x14ac:dyDescent="0.25">
      <c r="B37" s="5"/>
      <c r="C37" s="5"/>
      <c r="D37" s="5"/>
      <c r="E37" s="5"/>
      <c r="F37" s="5"/>
      <c r="G37" s="11"/>
      <c r="H37" s="5"/>
      <c r="I37" s="5"/>
      <c r="J37" s="5"/>
      <c r="K37" s="5"/>
      <c r="L37" s="5"/>
    </row>
    <row r="38" spans="1:18" ht="15.75" x14ac:dyDescent="0.25">
      <c r="B38" s="81" t="s">
        <v>10</v>
      </c>
      <c r="C38" s="81"/>
      <c r="D38" s="81"/>
      <c r="E38" s="81"/>
      <c r="F38" s="81"/>
      <c r="G38" s="81"/>
      <c r="H38" s="52">
        <f>SUM(H8:H36)</f>
        <v>0</v>
      </c>
      <c r="I38" s="5"/>
      <c r="J38" s="5"/>
      <c r="K38" s="5"/>
      <c r="L38" s="5"/>
    </row>
    <row r="39" spans="1:18" ht="21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8" ht="47.25" customHeight="1" x14ac:dyDescent="0.25">
      <c r="A40" s="5"/>
      <c r="B40" s="93" t="s">
        <v>18</v>
      </c>
      <c r="C40" s="80"/>
      <c r="D40" s="80"/>
      <c r="E40" s="80"/>
      <c r="F40" s="80"/>
      <c r="G40" s="80"/>
      <c r="H40" s="80"/>
      <c r="I40" s="17"/>
      <c r="J40" s="17"/>
      <c r="K40" s="17"/>
      <c r="L40" s="17"/>
      <c r="M40" s="17"/>
      <c r="N40" s="24"/>
      <c r="O40" s="24"/>
      <c r="P40" s="24"/>
      <c r="Q40" s="24"/>
      <c r="R40" s="24"/>
    </row>
    <row r="41" spans="1:18" ht="31.5" customHeight="1" x14ac:dyDescent="0.25">
      <c r="A41" s="5"/>
      <c r="B41" s="79" t="s">
        <v>52</v>
      </c>
      <c r="C41" s="80"/>
      <c r="D41" s="80"/>
      <c r="E41" s="80"/>
      <c r="F41" s="80"/>
      <c r="G41" s="80"/>
      <c r="H41" s="80"/>
      <c r="I41" s="17"/>
      <c r="J41" s="17"/>
      <c r="K41" s="17"/>
      <c r="L41" s="17"/>
      <c r="M41" s="17"/>
      <c r="N41" s="24"/>
      <c r="O41" s="24"/>
      <c r="P41" s="24"/>
      <c r="Q41" s="24"/>
      <c r="R41" s="24"/>
    </row>
    <row r="42" spans="1:18" ht="28.5" customHeight="1" x14ac:dyDescent="0.25">
      <c r="A42" s="5"/>
      <c r="B42" s="17"/>
      <c r="C42" s="17"/>
      <c r="D42" s="28"/>
      <c r="E42" s="26"/>
      <c r="F42" s="26"/>
      <c r="G42" s="26"/>
      <c r="H42" s="26"/>
      <c r="I42" s="26"/>
      <c r="J42" s="26"/>
      <c r="K42" s="26"/>
      <c r="L42" s="26"/>
      <c r="M42" s="25"/>
      <c r="N42" s="24"/>
      <c r="O42" s="24"/>
      <c r="P42" s="24"/>
      <c r="Q42" s="24"/>
      <c r="R42" s="24"/>
    </row>
    <row r="43" spans="1:18" ht="27" customHeight="1" x14ac:dyDescent="0.25">
      <c r="A43" s="5"/>
      <c r="B43" s="17"/>
      <c r="C43" s="17"/>
      <c r="D43" s="28"/>
      <c r="E43" s="28"/>
      <c r="F43" s="28"/>
      <c r="G43" s="28"/>
      <c r="H43" s="28"/>
      <c r="I43" s="28"/>
      <c r="J43" s="28"/>
      <c r="K43" s="28"/>
      <c r="L43" s="28"/>
      <c r="M43" s="27"/>
      <c r="N43" s="24"/>
      <c r="O43" s="24"/>
      <c r="P43" s="24"/>
      <c r="Q43" s="24"/>
      <c r="R43" s="24"/>
    </row>
    <row r="44" spans="1:18" ht="48" customHeight="1" x14ac:dyDescent="0.25">
      <c r="A44" s="5"/>
      <c r="B44" s="17"/>
      <c r="C44" s="17"/>
      <c r="D44" s="28"/>
      <c r="E44" s="28"/>
      <c r="F44" s="28"/>
      <c r="G44" s="28"/>
      <c r="H44" s="28"/>
      <c r="I44" s="28"/>
      <c r="J44" s="28"/>
      <c r="K44" s="28"/>
      <c r="L44" s="28"/>
      <c r="M44" s="27"/>
      <c r="N44" s="24"/>
      <c r="O44" s="24"/>
      <c r="P44" s="24"/>
      <c r="Q44" s="24"/>
      <c r="R44" s="24"/>
    </row>
    <row r="45" spans="1:18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24"/>
      <c r="N45" s="24"/>
      <c r="O45" s="24"/>
      <c r="P45" s="24"/>
      <c r="Q45" s="24"/>
      <c r="R45" s="24"/>
    </row>
    <row r="46" spans="1:18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</sheetData>
  <mergeCells count="17">
    <mergeCell ref="B2:H2"/>
    <mergeCell ref="B3:H3"/>
    <mergeCell ref="C35:E35"/>
    <mergeCell ref="C36:E36"/>
    <mergeCell ref="B40:H40"/>
    <mergeCell ref="B4:H4"/>
    <mergeCell ref="C31:E31"/>
    <mergeCell ref="C33:E33"/>
    <mergeCell ref="C32:E32"/>
    <mergeCell ref="C34:E34"/>
    <mergeCell ref="D27:E27"/>
    <mergeCell ref="B23:G23"/>
    <mergeCell ref="D26:E26"/>
    <mergeCell ref="B24:G24"/>
    <mergeCell ref="B41:H41"/>
    <mergeCell ref="B38:G38"/>
    <mergeCell ref="C30:E30"/>
  </mergeCells>
  <pageMargins left="0.7" right="0.7" top="0.78740157499999996" bottom="0.78740157499999996" header="0.3" footer="0.3"/>
  <pageSetup paperSize="9" scale="86" orientation="portrait" r:id="rId1"/>
  <rowBreaks count="2" manualBreakCount="2">
    <brk id="24" max="7" man="1"/>
    <brk id="3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zoomScaleNormal="100" workbookViewId="0">
      <selection activeCell="C41" sqref="C41:E41"/>
    </sheetView>
  </sheetViews>
  <sheetFormatPr defaultRowHeight="15" x14ac:dyDescent="0.25"/>
  <cols>
    <col min="1" max="1" width="2.85546875" customWidth="1"/>
    <col min="3" max="3" width="10.85546875" customWidth="1"/>
    <col min="4" max="4" width="14" customWidth="1"/>
    <col min="5" max="5" width="11" customWidth="1"/>
    <col min="6" max="6" width="10.42578125" customWidth="1"/>
    <col min="7" max="7" width="12.85546875" customWidth="1"/>
    <col min="8" max="8" width="19.140625" customWidth="1"/>
    <col min="9" max="17" width="8.7109375" customWidth="1"/>
    <col min="18" max="22" width="6.7109375" customWidth="1"/>
    <col min="23" max="23" width="3.28515625" customWidth="1"/>
    <col min="24" max="25" width="8.7109375" customWidth="1"/>
    <col min="26" max="26" width="12.85546875" customWidth="1"/>
    <col min="27" max="27" width="16.85546875" customWidth="1"/>
    <col min="28" max="36" width="8.7109375" customWidth="1"/>
    <col min="37" max="46" width="3.28515625" customWidth="1"/>
  </cols>
  <sheetData>
    <row r="1" spans="2:46" ht="24.75" customHeight="1" x14ac:dyDescent="0.25">
      <c r="H1" s="30" t="s">
        <v>28</v>
      </c>
    </row>
    <row r="2" spans="2:46" ht="44.25" customHeight="1" x14ac:dyDescent="0.4">
      <c r="B2" s="83" t="s">
        <v>5</v>
      </c>
      <c r="C2" s="84"/>
      <c r="D2" s="84"/>
      <c r="E2" s="84"/>
      <c r="F2" s="84"/>
      <c r="G2" s="84"/>
      <c r="H2" s="84"/>
    </row>
    <row r="3" spans="2:46" ht="35.25" customHeight="1" x14ac:dyDescent="0.25">
      <c r="B3" s="85" t="s">
        <v>56</v>
      </c>
      <c r="C3" s="86"/>
      <c r="D3" s="86"/>
      <c r="E3" s="86"/>
      <c r="F3" s="86"/>
      <c r="G3" s="86"/>
      <c r="H3" s="86"/>
    </row>
    <row r="4" spans="2:46" ht="15.75" x14ac:dyDescent="0.25">
      <c r="B4" s="85" t="s">
        <v>2</v>
      </c>
      <c r="C4" s="86"/>
      <c r="D4" s="86"/>
      <c r="E4" s="86"/>
      <c r="F4" s="86"/>
      <c r="G4" s="86"/>
      <c r="H4" s="86"/>
    </row>
    <row r="5" spans="2:46" ht="15.75" x14ac:dyDescent="0.25">
      <c r="D5" s="1"/>
      <c r="E5" s="1"/>
      <c r="F5" s="1"/>
      <c r="G5" s="4"/>
      <c r="H5" s="10"/>
      <c r="I5" s="10"/>
      <c r="J5" s="10"/>
      <c r="K5" s="10"/>
      <c r="L5" s="10"/>
      <c r="M5" s="10"/>
      <c r="N5" s="10"/>
      <c r="O5" s="10"/>
      <c r="P5" s="10"/>
      <c r="Q5" s="1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2:46" x14ac:dyDescent="0.25">
      <c r="D6" s="5"/>
      <c r="E6" s="5"/>
      <c r="F6" s="5"/>
      <c r="G6" s="5"/>
      <c r="H6" s="5"/>
    </row>
    <row r="7" spans="2:46" ht="60" x14ac:dyDescent="0.25">
      <c r="B7" s="12" t="s">
        <v>2</v>
      </c>
      <c r="C7" s="12" t="s">
        <v>11</v>
      </c>
      <c r="D7" s="20" t="s">
        <v>60</v>
      </c>
      <c r="E7" s="20" t="s">
        <v>3</v>
      </c>
      <c r="F7" s="20" t="s">
        <v>0</v>
      </c>
      <c r="G7" s="64" t="s">
        <v>61</v>
      </c>
      <c r="H7" s="20" t="s">
        <v>53</v>
      </c>
    </row>
    <row r="8" spans="2:46" x14ac:dyDescent="0.25">
      <c r="B8" s="48">
        <v>1</v>
      </c>
      <c r="C8" s="12" t="s">
        <v>19</v>
      </c>
      <c r="D8" s="8" t="s">
        <v>36</v>
      </c>
      <c r="E8" s="2">
        <v>315</v>
      </c>
      <c r="F8" s="6">
        <v>1</v>
      </c>
      <c r="G8" s="67"/>
      <c r="H8" s="50">
        <f>G8*F8</f>
        <v>0</v>
      </c>
    </row>
    <row r="9" spans="2:46" x14ac:dyDescent="0.25">
      <c r="B9" s="48">
        <v>2</v>
      </c>
      <c r="C9" s="12" t="s">
        <v>19</v>
      </c>
      <c r="D9" s="8" t="s">
        <v>36</v>
      </c>
      <c r="E9" s="2">
        <v>313</v>
      </c>
      <c r="F9" s="6">
        <v>1</v>
      </c>
      <c r="G9" s="67"/>
      <c r="H9" s="50">
        <f t="shared" ref="H9:H29" si="0">G9*F9</f>
        <v>0</v>
      </c>
    </row>
    <row r="10" spans="2:46" x14ac:dyDescent="0.25">
      <c r="B10" s="48">
        <v>3</v>
      </c>
      <c r="C10" s="12" t="s">
        <v>19</v>
      </c>
      <c r="D10" s="8" t="s">
        <v>36</v>
      </c>
      <c r="E10" s="2">
        <v>311</v>
      </c>
      <c r="F10" s="6">
        <v>2</v>
      </c>
      <c r="G10" s="67"/>
      <c r="H10" s="50">
        <f t="shared" si="0"/>
        <v>0</v>
      </c>
    </row>
    <row r="11" spans="2:46" x14ac:dyDescent="0.25">
      <c r="B11" s="48">
        <v>4</v>
      </c>
      <c r="C11" s="12" t="s">
        <v>19</v>
      </c>
      <c r="D11" s="6" t="s">
        <v>37</v>
      </c>
      <c r="E11" s="6">
        <v>309</v>
      </c>
      <c r="F11" s="6">
        <v>1</v>
      </c>
      <c r="G11" s="51"/>
      <c r="H11" s="50">
        <f t="shared" si="0"/>
        <v>0</v>
      </c>
    </row>
    <row r="12" spans="2:46" x14ac:dyDescent="0.25">
      <c r="B12" s="48">
        <v>5</v>
      </c>
      <c r="C12" s="12" t="s">
        <v>19</v>
      </c>
      <c r="D12" s="6" t="s">
        <v>38</v>
      </c>
      <c r="E12" s="6">
        <v>312</v>
      </c>
      <c r="F12" s="6">
        <v>1</v>
      </c>
      <c r="G12" s="51"/>
      <c r="H12" s="50">
        <f t="shared" si="0"/>
        <v>0</v>
      </c>
    </row>
    <row r="13" spans="2:46" x14ac:dyDescent="0.25">
      <c r="B13" s="48">
        <v>6</v>
      </c>
      <c r="C13" s="12" t="s">
        <v>19</v>
      </c>
      <c r="D13" s="6" t="s">
        <v>39</v>
      </c>
      <c r="E13" s="6">
        <v>330</v>
      </c>
      <c r="F13" s="6">
        <v>2</v>
      </c>
      <c r="G13" s="51"/>
      <c r="H13" s="50">
        <f t="shared" si="0"/>
        <v>0</v>
      </c>
    </row>
    <row r="14" spans="2:46" x14ac:dyDescent="0.25">
      <c r="B14" s="48">
        <v>7</v>
      </c>
      <c r="C14" s="12" t="s">
        <v>19</v>
      </c>
      <c r="D14" s="6" t="s">
        <v>40</v>
      </c>
      <c r="E14" s="6">
        <v>330</v>
      </c>
      <c r="F14" s="6">
        <v>1</v>
      </c>
      <c r="G14" s="51"/>
      <c r="H14" s="50">
        <f t="shared" si="0"/>
        <v>0</v>
      </c>
    </row>
    <row r="15" spans="2:46" x14ac:dyDescent="0.25">
      <c r="B15" s="48">
        <v>8</v>
      </c>
      <c r="C15" s="12" t="s">
        <v>19</v>
      </c>
      <c r="D15" s="6" t="s">
        <v>41</v>
      </c>
      <c r="E15" s="6">
        <v>307</v>
      </c>
      <c r="F15" s="6">
        <v>1</v>
      </c>
      <c r="G15" s="51"/>
      <c r="H15" s="50">
        <f t="shared" si="0"/>
        <v>0</v>
      </c>
    </row>
    <row r="16" spans="2:46" x14ac:dyDescent="0.25">
      <c r="B16" s="48">
        <v>9</v>
      </c>
      <c r="C16" s="12" t="s">
        <v>19</v>
      </c>
      <c r="D16" s="6" t="s">
        <v>42</v>
      </c>
      <c r="E16" s="6">
        <v>307</v>
      </c>
      <c r="F16" s="6">
        <v>1</v>
      </c>
      <c r="G16" s="51"/>
      <c r="H16" s="50">
        <f t="shared" si="0"/>
        <v>0</v>
      </c>
    </row>
    <row r="17" spans="2:17" x14ac:dyDescent="0.25">
      <c r="B17" s="48">
        <v>10</v>
      </c>
      <c r="C17" s="12" t="s">
        <v>19</v>
      </c>
      <c r="D17" s="6" t="s">
        <v>42</v>
      </c>
      <c r="E17" s="6">
        <v>302</v>
      </c>
      <c r="F17" s="6">
        <v>1</v>
      </c>
      <c r="G17" s="51"/>
      <c r="H17" s="50">
        <f t="shared" si="0"/>
        <v>0</v>
      </c>
      <c r="Q17" s="3"/>
    </row>
    <row r="18" spans="2:17" x14ac:dyDescent="0.25">
      <c r="B18" s="48">
        <v>11</v>
      </c>
      <c r="C18" s="12" t="s">
        <v>19</v>
      </c>
      <c r="D18" s="7" t="s">
        <v>43</v>
      </c>
      <c r="E18" s="6">
        <v>317</v>
      </c>
      <c r="F18" s="6">
        <v>1</v>
      </c>
      <c r="G18" s="51"/>
      <c r="H18" s="50">
        <f t="shared" si="0"/>
        <v>0</v>
      </c>
    </row>
    <row r="19" spans="2:17" x14ac:dyDescent="0.25">
      <c r="B19" s="48">
        <v>12</v>
      </c>
      <c r="C19" s="12" t="s">
        <v>19</v>
      </c>
      <c r="D19" s="7" t="s">
        <v>43</v>
      </c>
      <c r="E19" s="6">
        <v>316</v>
      </c>
      <c r="F19" s="6">
        <v>1</v>
      </c>
      <c r="G19" s="51"/>
      <c r="H19" s="50">
        <f t="shared" si="0"/>
        <v>0</v>
      </c>
    </row>
    <row r="20" spans="2:17" x14ac:dyDescent="0.25">
      <c r="B20" s="48">
        <v>13</v>
      </c>
      <c r="C20" s="12" t="s">
        <v>19</v>
      </c>
      <c r="D20" s="7" t="s">
        <v>43</v>
      </c>
      <c r="E20" s="6">
        <v>315</v>
      </c>
      <c r="F20" s="6">
        <v>1</v>
      </c>
      <c r="G20" s="51"/>
      <c r="H20" s="50">
        <f t="shared" si="0"/>
        <v>0</v>
      </c>
    </row>
    <row r="21" spans="2:17" x14ac:dyDescent="0.25">
      <c r="B21" s="48">
        <v>14</v>
      </c>
      <c r="C21" s="12" t="s">
        <v>19</v>
      </c>
      <c r="D21" s="7" t="s">
        <v>43</v>
      </c>
      <c r="E21" s="6">
        <v>314</v>
      </c>
      <c r="F21" s="6">
        <v>1</v>
      </c>
      <c r="G21" s="51"/>
      <c r="H21" s="50">
        <f t="shared" si="0"/>
        <v>0</v>
      </c>
    </row>
    <row r="22" spans="2:17" x14ac:dyDescent="0.25">
      <c r="B22" s="48">
        <v>15</v>
      </c>
      <c r="C22" s="12" t="s">
        <v>19</v>
      </c>
      <c r="D22" s="7" t="s">
        <v>43</v>
      </c>
      <c r="E22" s="6">
        <v>310</v>
      </c>
      <c r="F22" s="6">
        <v>1</v>
      </c>
      <c r="G22" s="51"/>
      <c r="H22" s="50">
        <f t="shared" si="0"/>
        <v>0</v>
      </c>
    </row>
    <row r="23" spans="2:17" x14ac:dyDescent="0.25">
      <c r="B23" s="48">
        <v>16</v>
      </c>
      <c r="C23" s="12" t="s">
        <v>19</v>
      </c>
      <c r="D23" s="6" t="s">
        <v>34</v>
      </c>
      <c r="E23" s="6">
        <v>320</v>
      </c>
      <c r="F23" s="6">
        <v>1</v>
      </c>
      <c r="G23" s="51"/>
      <c r="H23" s="50">
        <f t="shared" si="0"/>
        <v>0</v>
      </c>
    </row>
    <row r="24" spans="2:17" x14ac:dyDescent="0.25">
      <c r="B24" s="48">
        <v>17</v>
      </c>
      <c r="C24" s="12" t="s">
        <v>19</v>
      </c>
      <c r="D24" s="6" t="s">
        <v>34</v>
      </c>
      <c r="E24" s="6">
        <v>325</v>
      </c>
      <c r="F24" s="6">
        <v>1</v>
      </c>
      <c r="G24" s="51"/>
      <c r="H24" s="50">
        <f t="shared" si="0"/>
        <v>0</v>
      </c>
    </row>
    <row r="25" spans="2:17" x14ac:dyDescent="0.25">
      <c r="B25" s="48">
        <v>18</v>
      </c>
      <c r="C25" s="12" t="s">
        <v>19</v>
      </c>
      <c r="D25" s="7" t="s">
        <v>35</v>
      </c>
      <c r="E25" s="6">
        <v>321</v>
      </c>
      <c r="F25" s="6">
        <v>1</v>
      </c>
      <c r="G25" s="51"/>
      <c r="H25" s="50">
        <f t="shared" si="0"/>
        <v>0</v>
      </c>
    </row>
    <row r="26" spans="2:17" x14ac:dyDescent="0.25">
      <c r="B26" s="48">
        <v>19</v>
      </c>
      <c r="C26" s="12" t="s">
        <v>19</v>
      </c>
      <c r="D26" s="7" t="s">
        <v>35</v>
      </c>
      <c r="E26" s="6">
        <v>322</v>
      </c>
      <c r="F26" s="6">
        <v>1</v>
      </c>
      <c r="G26" s="51"/>
      <c r="H26" s="50">
        <f t="shared" si="0"/>
        <v>0</v>
      </c>
    </row>
    <row r="27" spans="2:17" x14ac:dyDescent="0.25">
      <c r="B27" s="48">
        <v>20</v>
      </c>
      <c r="C27" s="12" t="s">
        <v>19</v>
      </c>
      <c r="D27" s="7" t="s">
        <v>35</v>
      </c>
      <c r="E27" s="6">
        <v>324</v>
      </c>
      <c r="F27" s="6">
        <v>1</v>
      </c>
      <c r="G27" s="51"/>
      <c r="H27" s="50">
        <f t="shared" si="0"/>
        <v>0</v>
      </c>
    </row>
    <row r="28" spans="2:17" x14ac:dyDescent="0.25">
      <c r="B28" s="48">
        <v>21</v>
      </c>
      <c r="C28" s="12" t="s">
        <v>19</v>
      </c>
      <c r="D28" s="7" t="s">
        <v>35</v>
      </c>
      <c r="E28" s="6">
        <v>304</v>
      </c>
      <c r="F28" s="6">
        <v>1</v>
      </c>
      <c r="G28" s="51"/>
      <c r="H28" s="50">
        <f t="shared" si="0"/>
        <v>0</v>
      </c>
    </row>
    <row r="29" spans="2:17" x14ac:dyDescent="0.25">
      <c r="B29" s="48">
        <v>22</v>
      </c>
      <c r="C29" s="12" t="s">
        <v>19</v>
      </c>
      <c r="D29" s="6" t="s">
        <v>35</v>
      </c>
      <c r="E29" s="6">
        <v>305</v>
      </c>
      <c r="F29" s="6">
        <v>1</v>
      </c>
      <c r="G29" s="51"/>
      <c r="H29" s="50">
        <f t="shared" si="0"/>
        <v>0</v>
      </c>
    </row>
    <row r="30" spans="2:17" ht="92.25" customHeight="1" x14ac:dyDescent="0.25">
      <c r="B30" s="100" t="s">
        <v>62</v>
      </c>
      <c r="C30" s="101"/>
      <c r="D30" s="101"/>
      <c r="E30" s="101"/>
      <c r="F30" s="101"/>
      <c r="G30" s="101"/>
      <c r="H30" s="58"/>
    </row>
    <row r="31" spans="2:17" x14ac:dyDescent="0.25">
      <c r="B31" s="49"/>
      <c r="C31" s="57"/>
      <c r="D31" s="5"/>
      <c r="E31" s="5"/>
      <c r="F31" s="5"/>
      <c r="G31" s="59"/>
      <c r="H31" s="58"/>
    </row>
    <row r="32" spans="2:17" ht="45" x14ac:dyDescent="0.25">
      <c r="B32" s="69">
        <v>23</v>
      </c>
      <c r="C32" s="54" t="s">
        <v>19</v>
      </c>
      <c r="D32" s="82" t="s">
        <v>26</v>
      </c>
      <c r="E32" s="103"/>
      <c r="F32" s="71" t="s">
        <v>71</v>
      </c>
      <c r="G32" s="65" t="s">
        <v>63</v>
      </c>
      <c r="H32" s="22" t="s">
        <v>53</v>
      </c>
    </row>
    <row r="33" spans="1:18" ht="240" customHeight="1" x14ac:dyDescent="0.25">
      <c r="B33" s="48"/>
      <c r="C33" s="13"/>
      <c r="D33" s="97" t="s">
        <v>68</v>
      </c>
      <c r="E33" s="102"/>
      <c r="F33" s="55">
        <v>14</v>
      </c>
      <c r="G33" s="56"/>
      <c r="H33" s="66">
        <f>F33*G33</f>
        <v>0</v>
      </c>
    </row>
    <row r="34" spans="1:18" ht="15" customHeight="1" x14ac:dyDescent="0.25">
      <c r="B34" s="49"/>
      <c r="C34" s="17"/>
      <c r="D34" s="17"/>
      <c r="E34" s="17"/>
      <c r="F34" s="17"/>
      <c r="G34" s="18"/>
      <c r="H34" s="19"/>
    </row>
    <row r="35" spans="1:18" ht="15" customHeight="1" x14ac:dyDescent="0.25">
      <c r="B35" s="49"/>
      <c r="C35" s="17"/>
      <c r="D35" s="17"/>
      <c r="E35" s="17"/>
      <c r="F35" s="17"/>
      <c r="G35" s="18"/>
      <c r="H35" s="19"/>
    </row>
    <row r="36" spans="1:18" x14ac:dyDescent="0.25">
      <c r="B36" s="12"/>
      <c r="C36" s="82" t="s">
        <v>9</v>
      </c>
      <c r="D36" s="82"/>
      <c r="E36" s="82"/>
      <c r="F36" s="12" t="s">
        <v>8</v>
      </c>
      <c r="G36" s="21" t="s">
        <v>64</v>
      </c>
      <c r="H36" s="22" t="s">
        <v>53</v>
      </c>
    </row>
    <row r="37" spans="1:18" ht="27.75" customHeight="1" x14ac:dyDescent="0.25">
      <c r="B37" s="48">
        <v>24</v>
      </c>
      <c r="C37" s="87" t="s">
        <v>69</v>
      </c>
      <c r="D37" s="88"/>
      <c r="E37" s="89"/>
      <c r="F37" s="68" t="s">
        <v>7</v>
      </c>
      <c r="G37" s="56"/>
      <c r="H37" s="66">
        <f>G37</f>
        <v>0</v>
      </c>
    </row>
    <row r="38" spans="1:18" ht="13.5" customHeight="1" x14ac:dyDescent="0.25">
      <c r="B38" s="48">
        <v>25</v>
      </c>
      <c r="C38" s="96" t="s">
        <v>6</v>
      </c>
      <c r="D38" s="97"/>
      <c r="E38" s="97"/>
      <c r="F38" s="23" t="s">
        <v>7</v>
      </c>
      <c r="G38" s="14"/>
      <c r="H38" s="15">
        <f t="shared" ref="H38:H42" si="1">G38</f>
        <v>0</v>
      </c>
    </row>
    <row r="39" spans="1:18" ht="110.25" customHeight="1" x14ac:dyDescent="0.25">
      <c r="B39" s="70">
        <v>26</v>
      </c>
      <c r="C39" s="87" t="s">
        <v>67</v>
      </c>
      <c r="D39" s="88"/>
      <c r="E39" s="89"/>
      <c r="F39" s="68" t="s">
        <v>7</v>
      </c>
      <c r="G39" s="56"/>
      <c r="H39" s="66">
        <f t="shared" si="1"/>
        <v>0</v>
      </c>
    </row>
    <row r="40" spans="1:18" ht="171" customHeight="1" x14ac:dyDescent="0.25">
      <c r="B40" s="70">
        <v>27</v>
      </c>
      <c r="C40" s="94" t="s">
        <v>72</v>
      </c>
      <c r="D40" s="95"/>
      <c r="E40" s="95"/>
      <c r="F40" s="68" t="s">
        <v>7</v>
      </c>
      <c r="G40" s="56"/>
      <c r="H40" s="66">
        <f t="shared" si="1"/>
        <v>0</v>
      </c>
    </row>
    <row r="41" spans="1:18" ht="123.75" customHeight="1" x14ac:dyDescent="0.25">
      <c r="B41" s="70">
        <v>28</v>
      </c>
      <c r="C41" s="87" t="s">
        <v>74</v>
      </c>
      <c r="D41" s="88"/>
      <c r="E41" s="89"/>
      <c r="F41" s="68" t="s">
        <v>7</v>
      </c>
      <c r="G41" s="56"/>
      <c r="H41" s="66">
        <f t="shared" si="1"/>
        <v>0</v>
      </c>
    </row>
    <row r="42" spans="1:18" ht="96.75" customHeight="1" x14ac:dyDescent="0.25">
      <c r="B42" s="70">
        <v>29</v>
      </c>
      <c r="C42" s="90" t="s">
        <v>73</v>
      </c>
      <c r="D42" s="91"/>
      <c r="E42" s="92"/>
      <c r="F42" s="68" t="s">
        <v>7</v>
      </c>
      <c r="G42" s="56"/>
      <c r="H42" s="66">
        <f t="shared" si="1"/>
        <v>0</v>
      </c>
    </row>
    <row r="43" spans="1:18" x14ac:dyDescent="0.25">
      <c r="B43" s="5"/>
      <c r="C43" s="5"/>
      <c r="D43" s="5"/>
      <c r="E43" s="5"/>
      <c r="F43" s="5"/>
      <c r="G43" s="11"/>
      <c r="H43" s="5"/>
      <c r="I43" s="5"/>
      <c r="J43" s="5"/>
      <c r="K43" s="5"/>
      <c r="L43" s="5"/>
    </row>
    <row r="44" spans="1:18" ht="15.75" x14ac:dyDescent="0.25">
      <c r="B44" s="81" t="s">
        <v>50</v>
      </c>
      <c r="C44" s="81"/>
      <c r="D44" s="81"/>
      <c r="E44" s="81"/>
      <c r="F44" s="81"/>
      <c r="G44" s="81"/>
      <c r="H44" s="52">
        <f>SUM(H8:H42)</f>
        <v>0</v>
      </c>
      <c r="I44" s="5"/>
      <c r="J44" s="5"/>
      <c r="K44" s="5"/>
      <c r="L44" s="5"/>
    </row>
    <row r="45" spans="1:18" ht="21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8" ht="47.25" customHeight="1" x14ac:dyDescent="0.25">
      <c r="A46" s="5"/>
      <c r="B46" s="93" t="s">
        <v>18</v>
      </c>
      <c r="C46" s="80"/>
      <c r="D46" s="80"/>
      <c r="E46" s="80"/>
      <c r="F46" s="80"/>
      <c r="G46" s="80"/>
      <c r="H46" s="80"/>
      <c r="I46" s="17"/>
      <c r="J46" s="17"/>
      <c r="K46" s="17"/>
      <c r="L46" s="17"/>
      <c r="M46" s="17"/>
      <c r="N46" s="24"/>
      <c r="O46" s="24"/>
      <c r="P46" s="24"/>
      <c r="Q46" s="24"/>
      <c r="R46" s="24"/>
    </row>
    <row r="47" spans="1:18" ht="30" customHeight="1" x14ac:dyDescent="0.25">
      <c r="A47" s="5"/>
      <c r="B47" s="79" t="s">
        <v>52</v>
      </c>
      <c r="C47" s="80"/>
      <c r="D47" s="80"/>
      <c r="E47" s="80"/>
      <c r="F47" s="80"/>
      <c r="G47" s="80"/>
      <c r="H47" s="80"/>
      <c r="I47" s="17"/>
      <c r="J47" s="17"/>
      <c r="K47" s="17"/>
      <c r="L47" s="17"/>
      <c r="M47" s="17"/>
      <c r="N47" s="24"/>
      <c r="O47" s="24"/>
      <c r="P47" s="24"/>
      <c r="Q47" s="24"/>
      <c r="R47" s="24"/>
    </row>
    <row r="48" spans="1:18" ht="28.5" customHeight="1" x14ac:dyDescent="0.25">
      <c r="A48" s="5"/>
      <c r="B48" s="17"/>
      <c r="C48" s="17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4"/>
      <c r="O48" s="24"/>
      <c r="P48" s="24"/>
      <c r="Q48" s="24"/>
      <c r="R48" s="24"/>
    </row>
    <row r="49" spans="1:18" ht="27" customHeight="1" x14ac:dyDescent="0.25">
      <c r="A49" s="5"/>
      <c r="B49" s="17"/>
      <c r="C49" s="17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24"/>
      <c r="O49" s="24"/>
      <c r="P49" s="24"/>
      <c r="Q49" s="24"/>
      <c r="R49" s="24"/>
    </row>
    <row r="50" spans="1:18" ht="48" customHeight="1" x14ac:dyDescent="0.25">
      <c r="A50" s="5"/>
      <c r="B50" s="17"/>
      <c r="C50" s="17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24"/>
      <c r="O50" s="24"/>
      <c r="P50" s="24"/>
      <c r="Q50" s="24"/>
      <c r="R50" s="24"/>
    </row>
    <row r="51" spans="1:18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4"/>
      <c r="N51" s="24"/>
      <c r="O51" s="24"/>
      <c r="P51" s="24"/>
      <c r="Q51" s="24"/>
      <c r="R51" s="24"/>
    </row>
    <row r="52" spans="1:18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</sheetData>
  <mergeCells count="16">
    <mergeCell ref="B47:H47"/>
    <mergeCell ref="B4:H4"/>
    <mergeCell ref="B2:H2"/>
    <mergeCell ref="B3:H3"/>
    <mergeCell ref="C36:E36"/>
    <mergeCell ref="C37:E37"/>
    <mergeCell ref="C38:E38"/>
    <mergeCell ref="C39:E39"/>
    <mergeCell ref="C40:E40"/>
    <mergeCell ref="C41:E41"/>
    <mergeCell ref="C42:E42"/>
    <mergeCell ref="B44:G44"/>
    <mergeCell ref="B46:H46"/>
    <mergeCell ref="D33:E33"/>
    <mergeCell ref="D32:E32"/>
    <mergeCell ref="B30:G30"/>
  </mergeCells>
  <pageMargins left="0.7" right="0.7" top="0.78740157499999996" bottom="0.78740157499999996" header="0.3" footer="0.3"/>
  <pageSetup paperSize="9" scale="80" orientation="portrait" r:id="rId1"/>
  <rowBreaks count="2" manualBreakCount="2">
    <brk id="32" max="7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zoomScaleNormal="100" workbookViewId="0">
      <selection activeCell="C31" sqref="C31:E31"/>
    </sheetView>
  </sheetViews>
  <sheetFormatPr defaultRowHeight="15" x14ac:dyDescent="0.25"/>
  <cols>
    <col min="1" max="1" width="2.85546875" customWidth="1"/>
    <col min="3" max="3" width="10.85546875" customWidth="1"/>
    <col min="4" max="4" width="14" customWidth="1"/>
    <col min="5" max="5" width="11" customWidth="1"/>
    <col min="6" max="6" width="10.28515625" customWidth="1"/>
    <col min="7" max="7" width="12.85546875" customWidth="1"/>
    <col min="8" max="8" width="19.42578125" customWidth="1"/>
    <col min="9" max="17" width="8.7109375" customWidth="1"/>
    <col min="18" max="22" width="6.7109375" customWidth="1"/>
    <col min="23" max="23" width="3.28515625" customWidth="1"/>
    <col min="24" max="25" width="8.7109375" customWidth="1"/>
    <col min="26" max="26" width="12.85546875" customWidth="1"/>
    <col min="27" max="27" width="16.85546875" customWidth="1"/>
    <col min="28" max="36" width="8.7109375" customWidth="1"/>
    <col min="37" max="46" width="3.28515625" customWidth="1"/>
  </cols>
  <sheetData>
    <row r="1" spans="2:46" ht="24.75" customHeight="1" x14ac:dyDescent="0.25">
      <c r="H1" s="30" t="s">
        <v>28</v>
      </c>
    </row>
    <row r="2" spans="2:46" ht="44.25" customHeight="1" x14ac:dyDescent="0.4">
      <c r="B2" s="83" t="s">
        <v>5</v>
      </c>
      <c r="C2" s="84"/>
      <c r="D2" s="84"/>
      <c r="E2" s="84"/>
      <c r="F2" s="84"/>
      <c r="G2" s="84"/>
      <c r="H2" s="84"/>
    </row>
    <row r="3" spans="2:46" ht="32.25" customHeight="1" x14ac:dyDescent="0.25">
      <c r="B3" s="85" t="s">
        <v>57</v>
      </c>
      <c r="C3" s="86"/>
      <c r="D3" s="86"/>
      <c r="E3" s="86"/>
      <c r="F3" s="86"/>
      <c r="G3" s="86"/>
      <c r="H3" s="86"/>
    </row>
    <row r="4" spans="2:46" ht="15.75" x14ac:dyDescent="0.25">
      <c r="B4" s="85" t="s">
        <v>21</v>
      </c>
      <c r="C4" s="86"/>
      <c r="D4" s="86"/>
      <c r="E4" s="86"/>
      <c r="F4" s="86"/>
      <c r="G4" s="86"/>
      <c r="H4" s="86"/>
    </row>
    <row r="5" spans="2:46" ht="15.75" x14ac:dyDescent="0.25">
      <c r="D5" s="1"/>
      <c r="E5" s="1"/>
      <c r="F5" s="1"/>
      <c r="G5" s="4"/>
      <c r="H5" s="10"/>
      <c r="I5" s="10"/>
      <c r="J5" s="10"/>
      <c r="K5" s="10"/>
      <c r="L5" s="10"/>
      <c r="M5" s="10"/>
      <c r="N5" s="10"/>
      <c r="O5" s="10"/>
      <c r="P5" s="10"/>
      <c r="Q5" s="1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2:46" x14ac:dyDescent="0.25">
      <c r="D6" s="5"/>
      <c r="E6" s="5"/>
      <c r="F6" s="5"/>
      <c r="G6" s="5"/>
      <c r="H6" s="5"/>
    </row>
    <row r="7" spans="2:46" ht="60" x14ac:dyDescent="0.25">
      <c r="B7" s="12" t="s">
        <v>21</v>
      </c>
      <c r="C7" s="12" t="s">
        <v>11</v>
      </c>
      <c r="D7" s="20" t="s">
        <v>60</v>
      </c>
      <c r="E7" s="20" t="s">
        <v>3</v>
      </c>
      <c r="F7" s="20" t="s">
        <v>0</v>
      </c>
      <c r="G7" s="64" t="s">
        <v>61</v>
      </c>
      <c r="H7" s="20" t="s">
        <v>53</v>
      </c>
    </row>
    <row r="8" spans="2:46" x14ac:dyDescent="0.25">
      <c r="B8" s="48">
        <v>1</v>
      </c>
      <c r="C8" s="12" t="s">
        <v>20</v>
      </c>
      <c r="D8" s="13" t="s">
        <v>44</v>
      </c>
      <c r="E8" s="23" t="s">
        <v>4</v>
      </c>
      <c r="F8" s="13">
        <v>2</v>
      </c>
      <c r="G8" s="14"/>
      <c r="H8" s="15">
        <f>F8*G8</f>
        <v>0</v>
      </c>
    </row>
    <row r="9" spans="2:46" x14ac:dyDescent="0.25">
      <c r="B9" s="48">
        <v>2</v>
      </c>
      <c r="C9" s="12" t="s">
        <v>20</v>
      </c>
      <c r="D9" s="13" t="s">
        <v>45</v>
      </c>
      <c r="E9" s="13">
        <v>119</v>
      </c>
      <c r="F9" s="13">
        <v>1</v>
      </c>
      <c r="G9" s="14"/>
      <c r="H9" s="15">
        <f t="shared" ref="H9:H19" si="0">F9*G9</f>
        <v>0</v>
      </c>
    </row>
    <row r="10" spans="2:46" x14ac:dyDescent="0.25">
      <c r="B10" s="48">
        <v>3</v>
      </c>
      <c r="C10" s="12" t="s">
        <v>20</v>
      </c>
      <c r="D10" s="13" t="s">
        <v>45</v>
      </c>
      <c r="E10" s="13">
        <v>118</v>
      </c>
      <c r="F10" s="13">
        <v>1</v>
      </c>
      <c r="G10" s="14"/>
      <c r="H10" s="15">
        <f t="shared" si="0"/>
        <v>0</v>
      </c>
    </row>
    <row r="11" spans="2:46" x14ac:dyDescent="0.25">
      <c r="B11" s="48">
        <v>4</v>
      </c>
      <c r="C11" s="12" t="s">
        <v>20</v>
      </c>
      <c r="D11" s="13" t="s">
        <v>45</v>
      </c>
      <c r="E11" s="13">
        <v>117</v>
      </c>
      <c r="F11" s="13">
        <v>2</v>
      </c>
      <c r="G11" s="14"/>
      <c r="H11" s="15">
        <f t="shared" si="0"/>
        <v>0</v>
      </c>
    </row>
    <row r="12" spans="2:46" x14ac:dyDescent="0.25">
      <c r="B12" s="48">
        <v>5</v>
      </c>
      <c r="C12" s="12" t="s">
        <v>20</v>
      </c>
      <c r="D12" s="13" t="s">
        <v>45</v>
      </c>
      <c r="E12" s="13">
        <v>116</v>
      </c>
      <c r="F12" s="13">
        <v>1</v>
      </c>
      <c r="G12" s="14"/>
      <c r="H12" s="15">
        <f t="shared" si="0"/>
        <v>0</v>
      </c>
    </row>
    <row r="13" spans="2:46" x14ac:dyDescent="0.25">
      <c r="B13" s="48">
        <v>6</v>
      </c>
      <c r="C13" s="12" t="s">
        <v>20</v>
      </c>
      <c r="D13" s="13" t="s">
        <v>45</v>
      </c>
      <c r="E13" s="13">
        <v>115</v>
      </c>
      <c r="F13" s="13">
        <v>1</v>
      </c>
      <c r="G13" s="14"/>
      <c r="H13" s="15">
        <f t="shared" si="0"/>
        <v>0</v>
      </c>
    </row>
    <row r="14" spans="2:46" x14ac:dyDescent="0.25">
      <c r="B14" s="48">
        <v>7</v>
      </c>
      <c r="C14" s="12" t="s">
        <v>20</v>
      </c>
      <c r="D14" s="13" t="s">
        <v>45</v>
      </c>
      <c r="E14" s="13">
        <v>132</v>
      </c>
      <c r="F14" s="13">
        <v>1</v>
      </c>
      <c r="G14" s="14"/>
      <c r="H14" s="15">
        <f t="shared" si="0"/>
        <v>0</v>
      </c>
    </row>
    <row r="15" spans="2:46" x14ac:dyDescent="0.25">
      <c r="B15" s="48">
        <v>8</v>
      </c>
      <c r="C15" s="12" t="s">
        <v>20</v>
      </c>
      <c r="D15" s="13" t="s">
        <v>45</v>
      </c>
      <c r="E15" s="13">
        <v>113</v>
      </c>
      <c r="F15" s="13">
        <v>1</v>
      </c>
      <c r="G15" s="14"/>
      <c r="H15" s="15">
        <f t="shared" si="0"/>
        <v>0</v>
      </c>
    </row>
    <row r="16" spans="2:46" x14ac:dyDescent="0.25">
      <c r="B16" s="48">
        <v>9</v>
      </c>
      <c r="C16" s="12" t="s">
        <v>20</v>
      </c>
      <c r="D16" s="13" t="s">
        <v>46</v>
      </c>
      <c r="E16" s="13">
        <v>112</v>
      </c>
      <c r="F16" s="13">
        <v>1</v>
      </c>
      <c r="G16" s="14"/>
      <c r="H16" s="15">
        <f t="shared" si="0"/>
        <v>0</v>
      </c>
    </row>
    <row r="17" spans="2:17" x14ac:dyDescent="0.25">
      <c r="B17" s="48">
        <v>10</v>
      </c>
      <c r="C17" s="12" t="s">
        <v>20</v>
      </c>
      <c r="D17" s="13" t="s">
        <v>47</v>
      </c>
      <c r="E17" s="13">
        <v>120</v>
      </c>
      <c r="F17" s="13">
        <v>1</v>
      </c>
      <c r="G17" s="14"/>
      <c r="H17" s="15">
        <f t="shared" si="0"/>
        <v>0</v>
      </c>
      <c r="Q17" s="3"/>
    </row>
    <row r="18" spans="2:17" x14ac:dyDescent="0.25">
      <c r="B18" s="48">
        <v>11</v>
      </c>
      <c r="C18" s="12" t="s">
        <v>20</v>
      </c>
      <c r="D18" s="13" t="s">
        <v>48</v>
      </c>
      <c r="E18" s="13">
        <v>111</v>
      </c>
      <c r="F18" s="13">
        <v>1</v>
      </c>
      <c r="G18" s="14"/>
      <c r="H18" s="15">
        <f t="shared" si="0"/>
        <v>0</v>
      </c>
    </row>
    <row r="19" spans="2:17" ht="29.25" customHeight="1" x14ac:dyDescent="0.25">
      <c r="B19" s="48">
        <v>12</v>
      </c>
      <c r="C19" s="12" t="s">
        <v>20</v>
      </c>
      <c r="D19" s="53" t="s">
        <v>49</v>
      </c>
      <c r="E19" s="70">
        <v>114</v>
      </c>
      <c r="F19" s="13">
        <v>1</v>
      </c>
      <c r="G19" s="14"/>
      <c r="H19" s="15">
        <f t="shared" si="0"/>
        <v>0</v>
      </c>
    </row>
    <row r="20" spans="2:17" ht="90.75" customHeight="1" x14ac:dyDescent="0.25">
      <c r="B20" s="100" t="s">
        <v>62</v>
      </c>
      <c r="C20" s="101"/>
      <c r="D20" s="101"/>
      <c r="E20" s="101"/>
      <c r="F20" s="101"/>
      <c r="G20" s="101"/>
      <c r="H20" s="19"/>
    </row>
    <row r="21" spans="2:17" x14ac:dyDescent="0.25">
      <c r="B21" s="49"/>
      <c r="C21" s="17"/>
      <c r="D21" s="17"/>
      <c r="E21" s="17"/>
      <c r="F21" s="17"/>
      <c r="G21" s="18"/>
      <c r="H21" s="19"/>
    </row>
    <row r="22" spans="2:17" ht="45" x14ac:dyDescent="0.25">
      <c r="B22" s="69">
        <v>13</v>
      </c>
      <c r="C22" s="54" t="s">
        <v>20</v>
      </c>
      <c r="D22" s="104" t="s">
        <v>27</v>
      </c>
      <c r="E22" s="105"/>
      <c r="F22" s="71" t="s">
        <v>71</v>
      </c>
      <c r="G22" s="65" t="s">
        <v>63</v>
      </c>
      <c r="H22" s="22" t="s">
        <v>53</v>
      </c>
    </row>
    <row r="23" spans="2:17" ht="240.75" customHeight="1" x14ac:dyDescent="0.25">
      <c r="B23" s="48"/>
      <c r="C23" s="13"/>
      <c r="D23" s="97" t="s">
        <v>68</v>
      </c>
      <c r="E23" s="102"/>
      <c r="F23" s="55">
        <v>13</v>
      </c>
      <c r="G23" s="56"/>
      <c r="H23" s="66">
        <f>F23*G23</f>
        <v>0</v>
      </c>
    </row>
    <row r="24" spans="2:17" x14ac:dyDescent="0.25">
      <c r="B24" s="49"/>
      <c r="C24" s="17"/>
      <c r="D24" s="17"/>
      <c r="E24" s="17"/>
      <c r="F24" s="17"/>
      <c r="G24" s="18"/>
      <c r="H24" s="19"/>
    </row>
    <row r="25" spans="2:17" x14ac:dyDescent="0.25">
      <c r="B25" s="49"/>
      <c r="C25" s="17"/>
      <c r="D25" s="17"/>
      <c r="E25" s="17"/>
      <c r="F25" s="17"/>
      <c r="G25" s="18"/>
      <c r="H25" s="19"/>
    </row>
    <row r="26" spans="2:17" ht="18" customHeight="1" x14ac:dyDescent="0.25">
      <c r="B26" s="12"/>
      <c r="C26" s="82" t="s">
        <v>9</v>
      </c>
      <c r="D26" s="82"/>
      <c r="E26" s="82"/>
      <c r="F26" s="12" t="s">
        <v>8</v>
      </c>
      <c r="G26" s="21" t="s">
        <v>64</v>
      </c>
      <c r="H26" s="22" t="s">
        <v>53</v>
      </c>
    </row>
    <row r="27" spans="2:17" ht="27.75" customHeight="1" x14ac:dyDescent="0.25">
      <c r="B27" s="70">
        <v>14</v>
      </c>
      <c r="C27" s="94" t="s">
        <v>69</v>
      </c>
      <c r="D27" s="95"/>
      <c r="E27" s="95"/>
      <c r="F27" s="68" t="s">
        <v>7</v>
      </c>
      <c r="G27" s="56"/>
      <c r="H27" s="66">
        <f>G27</f>
        <v>0</v>
      </c>
    </row>
    <row r="28" spans="2:17" ht="13.5" customHeight="1" x14ac:dyDescent="0.25">
      <c r="B28" s="48">
        <v>15</v>
      </c>
      <c r="C28" s="94" t="s">
        <v>6</v>
      </c>
      <c r="D28" s="95"/>
      <c r="E28" s="95"/>
      <c r="F28" s="68" t="s">
        <v>7</v>
      </c>
      <c r="G28" s="56"/>
      <c r="H28" s="66">
        <f t="shared" ref="H28:H32" si="1">G28</f>
        <v>0</v>
      </c>
    </row>
    <row r="29" spans="2:17" ht="111" customHeight="1" x14ac:dyDescent="0.25">
      <c r="B29" s="70">
        <v>16</v>
      </c>
      <c r="C29" s="94" t="s">
        <v>67</v>
      </c>
      <c r="D29" s="95"/>
      <c r="E29" s="95"/>
      <c r="F29" s="68" t="s">
        <v>7</v>
      </c>
      <c r="G29" s="56"/>
      <c r="H29" s="66">
        <f t="shared" si="1"/>
        <v>0</v>
      </c>
    </row>
    <row r="30" spans="2:17" ht="168" customHeight="1" x14ac:dyDescent="0.25">
      <c r="B30" s="70">
        <v>17</v>
      </c>
      <c r="C30" s="94" t="s">
        <v>72</v>
      </c>
      <c r="D30" s="95"/>
      <c r="E30" s="95"/>
      <c r="F30" s="68" t="s">
        <v>7</v>
      </c>
      <c r="G30" s="56"/>
      <c r="H30" s="66">
        <f t="shared" si="1"/>
        <v>0</v>
      </c>
    </row>
    <row r="31" spans="2:17" ht="124.5" customHeight="1" x14ac:dyDescent="0.25">
      <c r="B31" s="70">
        <v>18</v>
      </c>
      <c r="C31" s="87" t="s">
        <v>74</v>
      </c>
      <c r="D31" s="88"/>
      <c r="E31" s="89"/>
      <c r="F31" s="68" t="s">
        <v>7</v>
      </c>
      <c r="G31" s="56"/>
      <c r="H31" s="66">
        <f t="shared" si="1"/>
        <v>0</v>
      </c>
    </row>
    <row r="32" spans="2:17" ht="92.25" customHeight="1" x14ac:dyDescent="0.25">
      <c r="B32" s="70">
        <v>19</v>
      </c>
      <c r="C32" s="90" t="s">
        <v>73</v>
      </c>
      <c r="D32" s="91"/>
      <c r="E32" s="92"/>
      <c r="F32" s="68" t="s">
        <v>7</v>
      </c>
      <c r="G32" s="56"/>
      <c r="H32" s="66">
        <f t="shared" si="1"/>
        <v>0</v>
      </c>
    </row>
    <row r="33" spans="1:18" x14ac:dyDescent="0.25">
      <c r="B33" s="5"/>
      <c r="C33" s="5"/>
      <c r="D33" s="5"/>
      <c r="E33" s="5"/>
      <c r="F33" s="5"/>
      <c r="G33" s="11"/>
      <c r="H33" s="5"/>
      <c r="I33" s="5"/>
      <c r="J33" s="5"/>
      <c r="K33" s="5"/>
      <c r="L33" s="5"/>
    </row>
    <row r="34" spans="1:18" ht="15.75" x14ac:dyDescent="0.25">
      <c r="B34" s="81" t="s">
        <v>51</v>
      </c>
      <c r="C34" s="81"/>
      <c r="D34" s="81"/>
      <c r="E34" s="81"/>
      <c r="F34" s="81"/>
      <c r="G34" s="81"/>
      <c r="H34" s="52">
        <f>SUM(H8:H32)</f>
        <v>0</v>
      </c>
      <c r="I34" s="5"/>
      <c r="J34" s="5"/>
      <c r="K34" s="5"/>
      <c r="L34" s="5"/>
    </row>
    <row r="35" spans="1:18" ht="21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8" ht="47.25" customHeight="1" x14ac:dyDescent="0.25">
      <c r="A36" s="5"/>
      <c r="B36" s="93" t="s">
        <v>18</v>
      </c>
      <c r="C36" s="80"/>
      <c r="D36" s="80"/>
      <c r="E36" s="80"/>
      <c r="F36" s="80"/>
      <c r="G36" s="80"/>
      <c r="H36" s="80"/>
      <c r="I36" s="17"/>
      <c r="J36" s="17"/>
      <c r="K36" s="17"/>
      <c r="L36" s="17"/>
      <c r="M36" s="17"/>
      <c r="N36" s="24"/>
      <c r="O36" s="24"/>
      <c r="P36" s="24"/>
      <c r="Q36" s="24"/>
      <c r="R36" s="24"/>
    </row>
    <row r="37" spans="1:18" ht="31.5" customHeight="1" x14ac:dyDescent="0.25">
      <c r="A37" s="5"/>
      <c r="B37" s="79" t="s">
        <v>52</v>
      </c>
      <c r="C37" s="80"/>
      <c r="D37" s="80"/>
      <c r="E37" s="80"/>
      <c r="F37" s="80"/>
      <c r="G37" s="80"/>
      <c r="H37" s="80"/>
      <c r="I37" s="17"/>
      <c r="J37" s="17"/>
      <c r="K37" s="17"/>
      <c r="L37" s="17"/>
      <c r="M37" s="17"/>
      <c r="N37" s="24"/>
      <c r="O37" s="24"/>
      <c r="P37" s="24"/>
      <c r="Q37" s="24"/>
      <c r="R37" s="24"/>
    </row>
    <row r="38" spans="1:18" ht="28.5" customHeight="1" x14ac:dyDescent="0.25">
      <c r="A38" s="5"/>
      <c r="B38" s="17"/>
      <c r="C38" s="17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4"/>
      <c r="O38" s="24"/>
      <c r="P38" s="24"/>
      <c r="Q38" s="24"/>
      <c r="R38" s="24"/>
    </row>
    <row r="39" spans="1:18" ht="27" customHeight="1" x14ac:dyDescent="0.25">
      <c r="A39" s="5"/>
      <c r="B39" s="17"/>
      <c r="C39" s="17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4"/>
      <c r="O39" s="24"/>
      <c r="P39" s="24"/>
      <c r="Q39" s="24"/>
      <c r="R39" s="24"/>
    </row>
    <row r="40" spans="1:18" ht="48" customHeight="1" x14ac:dyDescent="0.25">
      <c r="A40" s="5"/>
      <c r="B40" s="17"/>
      <c r="C40" s="17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4"/>
      <c r="O40" s="24"/>
      <c r="P40" s="24"/>
      <c r="Q40" s="24"/>
      <c r="R40" s="24"/>
    </row>
    <row r="41" spans="1:18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4"/>
      <c r="N41" s="24"/>
      <c r="O41" s="24"/>
      <c r="P41" s="24"/>
      <c r="Q41" s="24"/>
      <c r="R41" s="24"/>
    </row>
    <row r="42" spans="1:18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</sheetData>
  <mergeCells count="16">
    <mergeCell ref="B2:H2"/>
    <mergeCell ref="B3:H3"/>
    <mergeCell ref="C26:E26"/>
    <mergeCell ref="C27:E27"/>
    <mergeCell ref="C28:E28"/>
    <mergeCell ref="D23:E23"/>
    <mergeCell ref="B36:H36"/>
    <mergeCell ref="B37:H37"/>
    <mergeCell ref="B4:H4"/>
    <mergeCell ref="C29:E29"/>
    <mergeCell ref="C30:E30"/>
    <mergeCell ref="C31:E31"/>
    <mergeCell ref="C32:E32"/>
    <mergeCell ref="B34:G34"/>
    <mergeCell ref="B20:G20"/>
    <mergeCell ref="D22:E22"/>
  </mergeCells>
  <pageMargins left="0.7" right="0.7" top="0.75" bottom="0.75" header="0.3" footer="0.3"/>
  <pageSetup paperSize="9" scale="98" orientation="portrait" r:id="rId1"/>
  <rowBreaks count="2" manualBreakCount="2">
    <brk id="23" max="7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Rekapitulace</vt:lpstr>
      <vt:lpstr>1. etapa 2021</vt:lpstr>
      <vt:lpstr>2. etapa 2022</vt:lpstr>
      <vt:lpstr>3. etapa 2023</vt:lpstr>
      <vt:lpstr>'1. etapa 2021'!Oblast_tisku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Podaný Tomáš</dc:creator>
  <cp:lastModifiedBy>Malá Jaroslava</cp:lastModifiedBy>
  <cp:lastPrinted>2021-03-19T13:58:11Z</cp:lastPrinted>
  <dcterms:created xsi:type="dcterms:W3CDTF">2020-08-13T12:48:46Z</dcterms:created>
  <dcterms:modified xsi:type="dcterms:W3CDTF">2021-05-13T07:29:19Z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-1337590325</vt:i4>
  </property>
  <property fmtid="{D5CDD505-2E9C-101B-9397-08002B2CF9AE}" pid="3" name="_NewReviewCycle">
    <vt:lpwstr/>
  </property>
  <property fmtid="{D5CDD505-2E9C-101B-9397-08002B2CF9AE}" pid="4" name="_EmailSubject">
    <vt:lpwstr>VZ oprava oken v ČB - připomínky SRÚ</vt:lpwstr>
  </property>
  <property fmtid="{D5CDD505-2E9C-101B-9397-08002B2CF9AE}" pid="5" name="_AuthorEmail">
    <vt:lpwstr>Tomas.Podany@cnb.cz</vt:lpwstr>
  </property>
  <property fmtid="{D5CDD505-2E9C-101B-9397-08002B2CF9AE}" pid="6" name="_AuthorEmailDisplayName">
    <vt:lpwstr>Podaný Tomáš</vt:lpwstr>
  </property>
  <property fmtid="{D5CDD505-2E9C-101B-9397-08002B2CF9AE}" pid="7" name="_PreviousAdHocReviewCycleID">
    <vt:i4>1180659230</vt:i4>
  </property>
  <property fmtid="{D5CDD505-2E9C-101B-9397-08002B2CF9AE}" pid="8" name="_ReviewingToolsShownOnce">
    <vt:lpwstr/>
  </property>
</Properties>
</file>