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75" yWindow="65491" windowWidth="10125" windowHeight="116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'List1'!$B$2:$E$30</definedName>
  </definedNames>
  <calcPr fullCalcOnLoad="1"/>
</workbook>
</file>

<file path=xl/sharedStrings.xml><?xml version="1.0" encoding="utf-8"?>
<sst xmlns="http://schemas.openxmlformats.org/spreadsheetml/2006/main" count="30" uniqueCount="30">
  <si>
    <t>Počet ks</t>
  </si>
  <si>
    <t>Komponenta</t>
  </si>
  <si>
    <t>Celková cena v Kč bez DPH     za 4 roky</t>
  </si>
  <si>
    <t>Počet roků</t>
  </si>
  <si>
    <t>Cena v Kč za 1 rok bez DPH</t>
  </si>
  <si>
    <t>Předpokládaný počet hodin ročně</t>
  </si>
  <si>
    <t>Cena za 1 hodinu v Kč bez DPH </t>
  </si>
  <si>
    <t>Celková cena za předpokládaný počet hodin v Kč bez DPH za 4 roky</t>
  </si>
  <si>
    <t>Předpokládaný počet zásahů ročně</t>
  </si>
  <si>
    <t>Kilometrovné</t>
  </si>
  <si>
    <t>Počet km jednoho zásahu v sídle objednatele</t>
  </si>
  <si>
    <t>Celková cena za předpokládaný počet zásahů v Kč bez DPH za 4 roky (8,-Kč/km)</t>
  </si>
  <si>
    <t>Qualys API (dle čl. II odst.3 smlouvy)</t>
  </si>
  <si>
    <t>* Webová aplikace je unikátní webová aplikace daná vstupním URL a číslem portu.</t>
  </si>
  <si>
    <t>Dodavatel vyplní pouze žlutě podbarvená pole</t>
  </si>
  <si>
    <t>Jednotková cena v EUR bez DPH za 1 rok</t>
  </si>
  <si>
    <t>Celková cena v EUR bez DPH za 4 roky</t>
  </si>
  <si>
    <t>Cena za službu QualysGuard (celkem) v EUR bez DPH</t>
  </si>
  <si>
    <t>Cena za podporu (celkem) v Kč bez DPH</t>
  </si>
  <si>
    <t>QualysGuard Vulnerability management (dle čl. II odst.2 písm. a) smlouvy)</t>
  </si>
  <si>
    <t>QualysGuard Web application scanning (dle čl. II odst.2 písm. b) smlouvy) *</t>
  </si>
  <si>
    <t>CENOVÁ TABULKA</t>
  </si>
  <si>
    <t>**Předpokládaný počet hodin podpory na místě je uveden pouze za účelem porovnání nabídek za 4 roky</t>
  </si>
  <si>
    <t>Celková nabídková cena v Kč bez DPH</t>
  </si>
  <si>
    <t>Cena za službu QualysGuard (celkem) v Kč bez DPH</t>
  </si>
  <si>
    <t>Podpora na místě v sídle zadavatele  (dle čl. III odst.4 smlouvy)**</t>
  </si>
  <si>
    <t>Pronájem QualysGuard HW Appliance (dle čl. II odst.4 smlouvy)</t>
  </si>
  <si>
    <t>Předplacená podpora (dle čl. III odst.1 písm. a) až e) smlouvy)</t>
  </si>
  <si>
    <t>Poskytování služby QualysGuard</t>
  </si>
  <si>
    <r>
      <t>kurz Kč/EUR ke dni zveřejnění 24. 4. 2014  dle kurzovního lístku ČNB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</si>
</sst>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10" xfId="0" applyNumberFormat="1" applyBorder="1" applyAlignment="1">
      <alignment horizontal="center"/>
    </xf>
    <xf numFmtId="4" fontId="0" fillId="33" borderId="11" xfId="0" applyNumberForma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4" fontId="0" fillId="33" borderId="12" xfId="0" applyNumberFormat="1" applyFill="1" applyBorder="1" applyAlignment="1" applyProtection="1">
      <alignment horizontal="center"/>
      <protection locked="0"/>
    </xf>
    <xf numFmtId="4" fontId="0" fillId="0" borderId="13" xfId="0" applyNumberFormat="1" applyBorder="1" applyAlignment="1">
      <alignment horizont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4" fontId="0" fillId="33" borderId="17" xfId="0" applyNumberFormat="1" applyFill="1" applyBorder="1" applyAlignment="1" applyProtection="1">
      <alignment horizontal="center"/>
      <protection locked="0"/>
    </xf>
    <xf numFmtId="4" fontId="0" fillId="0" borderId="18" xfId="0" applyNumberFormat="1" applyBorder="1" applyAlignment="1">
      <alignment horizontal="center"/>
    </xf>
    <xf numFmtId="0" fontId="0" fillId="0" borderId="16" xfId="0" applyFont="1" applyBorder="1" applyAlignment="1">
      <alignment/>
    </xf>
    <xf numFmtId="4" fontId="0" fillId="0" borderId="17" xfId="0" applyNumberFormat="1" applyFill="1" applyBorder="1" applyAlignment="1" applyProtection="1">
      <alignment horizontal="center"/>
      <protection locked="0"/>
    </xf>
    <xf numFmtId="0" fontId="2" fillId="34" borderId="19" xfId="0" applyFont="1" applyFill="1" applyBorder="1" applyAlignment="1">
      <alignment/>
    </xf>
    <xf numFmtId="0" fontId="2" fillId="34" borderId="20" xfId="0" applyFont="1" applyFill="1" applyBorder="1" applyAlignment="1">
      <alignment horizontal="center"/>
    </xf>
    <xf numFmtId="0" fontId="0" fillId="34" borderId="19" xfId="0" applyFill="1" applyBorder="1" applyAlignment="1">
      <alignment/>
    </xf>
    <xf numFmtId="0" fontId="2" fillId="34" borderId="20" xfId="0" applyFont="1" applyFill="1" applyBorder="1" applyAlignment="1">
      <alignment horizontal="center" wrapText="1"/>
    </xf>
    <xf numFmtId="0" fontId="2" fillId="34" borderId="21" xfId="0" applyFont="1" applyFill="1" applyBorder="1" applyAlignment="1" applyProtection="1">
      <alignment horizontal="center" vertical="center" wrapText="1"/>
      <protection/>
    </xf>
    <xf numFmtId="0" fontId="2" fillId="34" borderId="22" xfId="0" applyFont="1" applyFill="1" applyBorder="1" applyAlignment="1" applyProtection="1">
      <alignment horizontal="center" vertical="center" wrapText="1"/>
      <protection/>
    </xf>
    <xf numFmtId="0" fontId="2" fillId="34" borderId="23" xfId="0" applyFont="1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>
      <alignment/>
    </xf>
    <xf numFmtId="0" fontId="0" fillId="34" borderId="17" xfId="0" applyFont="1" applyFill="1" applyBorder="1" applyAlignment="1">
      <alignment horizontal="center" vertical="center" wrapText="1"/>
    </xf>
    <xf numFmtId="4" fontId="0" fillId="34" borderId="17" xfId="0" applyNumberFormat="1" applyFont="1" applyFill="1" applyBorder="1" applyAlignment="1" applyProtection="1">
      <alignment horizontal="center" wrapText="1"/>
      <protection locked="0"/>
    </xf>
    <xf numFmtId="4" fontId="0" fillId="34" borderId="18" xfId="0" applyNumberFormat="1" applyFont="1" applyFill="1" applyBorder="1" applyAlignment="1">
      <alignment horizontal="center" wrapText="1"/>
    </xf>
    <xf numFmtId="0" fontId="0" fillId="0" borderId="24" xfId="0" applyFont="1" applyBorder="1" applyAlignment="1">
      <alignment/>
    </xf>
    <xf numFmtId="0" fontId="2" fillId="34" borderId="25" xfId="0" applyFont="1" applyFill="1" applyBorder="1" applyAlignment="1">
      <alignment horizontal="center" wrapText="1"/>
    </xf>
    <xf numFmtId="0" fontId="0" fillId="0" borderId="26" xfId="0" applyFont="1" applyBorder="1" applyAlignment="1">
      <alignment/>
    </xf>
    <xf numFmtId="0" fontId="2" fillId="0" borderId="14" xfId="0" applyFont="1" applyBorder="1" applyAlignment="1">
      <alignment/>
    </xf>
    <xf numFmtId="1" fontId="0" fillId="0" borderId="15" xfId="0" applyNumberFormat="1" applyFill="1" applyBorder="1" applyAlignment="1" applyProtection="1">
      <alignment horizontal="center"/>
      <protection locked="0"/>
    </xf>
    <xf numFmtId="4" fontId="0" fillId="0" borderId="15" xfId="0" applyNumberFormat="1" applyFill="1" applyBorder="1" applyAlignment="1" applyProtection="1">
      <alignment horizontal="center"/>
      <protection locked="0"/>
    </xf>
    <xf numFmtId="4" fontId="0" fillId="0" borderId="27" xfId="0" applyNumberFormat="1" applyBorder="1" applyAlignment="1">
      <alignment horizontal="center"/>
    </xf>
    <xf numFmtId="4" fontId="4" fillId="35" borderId="28" xfId="0" applyNumberFormat="1" applyFont="1" applyFill="1" applyBorder="1" applyAlignment="1">
      <alignment horizontal="center" vertical="center"/>
    </xf>
    <xf numFmtId="0" fontId="4" fillId="36" borderId="29" xfId="0" applyFont="1" applyFill="1" applyBorder="1" applyAlignment="1">
      <alignment vertical="center"/>
    </xf>
    <xf numFmtId="0" fontId="5" fillId="36" borderId="30" xfId="0" applyFont="1" applyFill="1" applyBorder="1" applyAlignment="1">
      <alignment horizontal="center" vertical="center"/>
    </xf>
    <xf numFmtId="4" fontId="5" fillId="36" borderId="31" xfId="0" applyNumberFormat="1" applyFont="1" applyFill="1" applyBorder="1" applyAlignment="1" applyProtection="1">
      <alignment horizontal="center" vertical="center"/>
      <protection locked="0"/>
    </xf>
    <xf numFmtId="1" fontId="0" fillId="36" borderId="30" xfId="0" applyNumberFormat="1" applyFont="1" applyFill="1" applyBorder="1" applyAlignment="1" applyProtection="1">
      <alignment horizontal="center" vertical="center"/>
      <protection locked="0"/>
    </xf>
    <xf numFmtId="4" fontId="0" fillId="36" borderId="32" xfId="0" applyNumberFormat="1" applyFont="1" applyFill="1" applyBorder="1" applyAlignment="1" applyProtection="1">
      <alignment horizontal="center" vertical="center"/>
      <protection locked="0"/>
    </xf>
    <xf numFmtId="4" fontId="2" fillId="35" borderId="32" xfId="0" applyNumberFormat="1" applyFont="1" applyFill="1" applyBorder="1" applyAlignment="1">
      <alignment horizontal="center" vertical="center"/>
    </xf>
    <xf numFmtId="4" fontId="6" fillId="35" borderId="32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4" fontId="5" fillId="0" borderId="22" xfId="0" applyNumberFormat="1" applyFont="1" applyFill="1" applyBorder="1" applyAlignment="1" applyProtection="1">
      <alignment horizontal="center" vertical="center"/>
      <protection locked="0"/>
    </xf>
    <xf numFmtId="4" fontId="4" fillId="0" borderId="22" xfId="0" applyNumberFormat="1" applyFont="1" applyFill="1" applyBorder="1" applyAlignment="1">
      <alignment horizontal="center" vertical="center"/>
    </xf>
    <xf numFmtId="4" fontId="5" fillId="36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1" fontId="0" fillId="0" borderId="0" xfId="0" applyNumberFormat="1" applyFill="1" applyBorder="1" applyAlignment="1" applyProtection="1">
      <alignment horizontal="center"/>
      <protection locked="0"/>
    </xf>
    <xf numFmtId="4" fontId="0" fillId="0" borderId="0" xfId="0" applyNumberFormat="1" applyFill="1" applyBorder="1" applyAlignment="1" applyProtection="1">
      <alignment horizontal="center"/>
      <protection locked="0"/>
    </xf>
    <xf numFmtId="4" fontId="0" fillId="0" borderId="0" xfId="0" applyNumberFormat="1" applyBorder="1" applyAlignment="1">
      <alignment horizontal="center"/>
    </xf>
    <xf numFmtId="0" fontId="0" fillId="34" borderId="26" xfId="0" applyFill="1" applyBorder="1" applyAlignment="1">
      <alignment/>
    </xf>
    <xf numFmtId="0" fontId="2" fillId="34" borderId="33" xfId="0" applyFont="1" applyFill="1" applyBorder="1" applyAlignment="1">
      <alignment horizontal="center"/>
    </xf>
    <xf numFmtId="4" fontId="2" fillId="34" borderId="33" xfId="0" applyNumberFormat="1" applyFont="1" applyFill="1" applyBorder="1" applyAlignment="1" applyProtection="1">
      <alignment horizontal="center"/>
      <protection locked="0"/>
    </xf>
    <xf numFmtId="4" fontId="2" fillId="34" borderId="34" xfId="0" applyNumberFormat="1" applyFont="1" applyFill="1" applyBorder="1" applyAlignment="1">
      <alignment horizontal="center" wrapText="1"/>
    </xf>
    <xf numFmtId="1" fontId="0" fillId="0" borderId="11" xfId="0" applyNumberFormat="1" applyFill="1" applyBorder="1" applyAlignment="1" applyProtection="1">
      <alignment horizontal="center"/>
      <protection/>
    </xf>
    <xf numFmtId="0" fontId="0" fillId="0" borderId="11" xfId="0" applyFont="1" applyFill="1" applyBorder="1" applyAlignment="1">
      <alignment horizontal="justify" vertical="top" wrapText="1"/>
    </xf>
    <xf numFmtId="0" fontId="0" fillId="0" borderId="30" xfId="0" applyFont="1" applyBorder="1" applyAlignment="1">
      <alignment vertical="center"/>
    </xf>
    <xf numFmtId="0" fontId="0" fillId="0" borderId="30" xfId="0" applyBorder="1" applyAlignment="1">
      <alignment/>
    </xf>
    <xf numFmtId="0" fontId="0" fillId="0" borderId="29" xfId="0" applyFont="1" applyBorder="1" applyAlignment="1">
      <alignment vertical="center"/>
    </xf>
    <xf numFmtId="0" fontId="0" fillId="0" borderId="32" xfId="0" applyBorder="1" applyAlignment="1">
      <alignment/>
    </xf>
    <xf numFmtId="0" fontId="3" fillId="0" borderId="3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22" xfId="0" applyFont="1" applyBorder="1" applyAlignment="1">
      <alignment horizontal="left" wrapText="1"/>
    </xf>
    <xf numFmtId="0" fontId="0" fillId="0" borderId="22" xfId="0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4" fillId="36" borderId="29" xfId="0" applyFont="1" applyFill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2" xfId="0" applyFont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32"/>
  <sheetViews>
    <sheetView tabSelected="1" view="pageLayout" zoomScale="75" zoomScalePageLayoutView="75" workbookViewId="0" topLeftCell="A1">
      <selection activeCell="C7" sqref="C7"/>
    </sheetView>
  </sheetViews>
  <sheetFormatPr defaultColWidth="9.140625" defaultRowHeight="12.75"/>
  <cols>
    <col min="1" max="1" width="4.140625" style="0" customWidth="1"/>
    <col min="2" max="2" width="79.140625" style="0" bestFit="1" customWidth="1"/>
    <col min="3" max="3" width="16.140625" style="0" customWidth="1"/>
    <col min="4" max="4" width="29.28125" style="0" customWidth="1"/>
    <col min="5" max="5" width="27.7109375" style="0" customWidth="1"/>
    <col min="6" max="6" width="27.421875" style="0" customWidth="1"/>
    <col min="7" max="7" width="14.00390625" style="0" customWidth="1"/>
  </cols>
  <sheetData>
    <row r="2" spans="2:5" ht="24.75" customHeight="1">
      <c r="B2" s="57" t="s">
        <v>29</v>
      </c>
      <c r="C2">
        <v>27.445</v>
      </c>
      <c r="E2" s="4"/>
    </row>
    <row r="3" ht="13.5" thickBot="1">
      <c r="E3" s="4"/>
    </row>
    <row r="4" spans="2:5" ht="20.25">
      <c r="B4" s="62" t="s">
        <v>21</v>
      </c>
      <c r="C4" s="63"/>
      <c r="D4" s="63"/>
      <c r="E4" s="64"/>
    </row>
    <row r="5" spans="2:5" ht="16.5" thickBot="1">
      <c r="B5" s="65" t="s">
        <v>28</v>
      </c>
      <c r="C5" s="66"/>
      <c r="D5" s="66"/>
      <c r="E5" s="67"/>
    </row>
    <row r="6" spans="2:6" ht="25.5">
      <c r="B6" s="17" t="s">
        <v>1</v>
      </c>
      <c r="C6" s="18" t="s">
        <v>0</v>
      </c>
      <c r="D6" s="20" t="s">
        <v>15</v>
      </c>
      <c r="E6" s="29" t="s">
        <v>16</v>
      </c>
      <c r="F6" s="1"/>
    </row>
    <row r="7" spans="2:6" ht="12.75">
      <c r="B7" s="30" t="s">
        <v>19</v>
      </c>
      <c r="C7" s="56">
        <v>1000</v>
      </c>
      <c r="D7" s="3"/>
      <c r="E7" s="2">
        <f>C7*D7*4</f>
        <v>0</v>
      </c>
      <c r="F7" s="1"/>
    </row>
    <row r="8" spans="2:6" ht="12.75">
      <c r="B8" s="30" t="s">
        <v>20</v>
      </c>
      <c r="C8" s="56">
        <v>5</v>
      </c>
      <c r="D8" s="3"/>
      <c r="E8" s="2">
        <f>C8*D8*4</f>
        <v>0</v>
      </c>
      <c r="F8" s="1"/>
    </row>
    <row r="9" spans="2:5" ht="12.75">
      <c r="B9" s="30" t="s">
        <v>12</v>
      </c>
      <c r="C9" s="56">
        <v>1</v>
      </c>
      <c r="D9" s="3"/>
      <c r="E9" s="2">
        <f>C9*D9*4</f>
        <v>0</v>
      </c>
    </row>
    <row r="10" spans="2:5" ht="13.5" thickBot="1">
      <c r="B10" s="30" t="s">
        <v>26</v>
      </c>
      <c r="C10" s="56">
        <v>3</v>
      </c>
      <c r="D10" s="3"/>
      <c r="E10" s="2">
        <f>C10*D10*4</f>
        <v>0</v>
      </c>
    </row>
    <row r="11" spans="2:5" ht="25.5" customHeight="1" thickBot="1">
      <c r="B11" s="36" t="s">
        <v>17</v>
      </c>
      <c r="C11" s="39"/>
      <c r="D11" s="40"/>
      <c r="E11" s="41">
        <f>E7+E8+E9+E10</f>
        <v>0</v>
      </c>
    </row>
    <row r="12" spans="2:5" ht="12.75">
      <c r="B12" s="48"/>
      <c r="C12" s="49"/>
      <c r="D12" s="50"/>
      <c r="E12" s="51"/>
    </row>
    <row r="13" spans="2:5" ht="12.75" customHeight="1" thickBot="1">
      <c r="B13" s="31"/>
      <c r="C13" s="32"/>
      <c r="D13" s="33"/>
      <c r="E13" s="34"/>
    </row>
    <row r="14" spans="2:5" ht="25.5" customHeight="1" thickBot="1">
      <c r="B14" s="73" t="s">
        <v>24</v>
      </c>
      <c r="C14" s="74"/>
      <c r="D14" s="75"/>
      <c r="E14" s="42">
        <f>IF(C2="","",C2*E11)</f>
        <v>0</v>
      </c>
    </row>
    <row r="15" spans="2:5" ht="45" customHeight="1" thickBot="1">
      <c r="B15" s="58"/>
      <c r="C15" s="59"/>
      <c r="D15" s="59"/>
      <c r="E15" s="59"/>
    </row>
    <row r="16" spans="2:5" ht="25.5">
      <c r="B16" s="52"/>
      <c r="C16" s="53" t="s">
        <v>3</v>
      </c>
      <c r="D16" s="54" t="s">
        <v>4</v>
      </c>
      <c r="E16" s="55" t="s">
        <v>2</v>
      </c>
    </row>
    <row r="17" spans="2:5" ht="13.5" thickBot="1">
      <c r="B17" s="7" t="s">
        <v>27</v>
      </c>
      <c r="C17" s="8">
        <v>4</v>
      </c>
      <c r="D17" s="5"/>
      <c r="E17" s="6">
        <f>C17*D17</f>
        <v>0</v>
      </c>
    </row>
    <row r="18" spans="2:5" ht="14.25" customHeight="1" thickBot="1">
      <c r="B18" s="60"/>
      <c r="C18" s="59"/>
      <c r="D18" s="59"/>
      <c r="E18" s="61"/>
    </row>
    <row r="19" spans="2:5" ht="38.25">
      <c r="B19" s="19"/>
      <c r="C19" s="21" t="s">
        <v>5</v>
      </c>
      <c r="D19" s="22" t="s">
        <v>6</v>
      </c>
      <c r="E19" s="23" t="s">
        <v>7</v>
      </c>
    </row>
    <row r="20" spans="2:5" ht="13.5" thickBot="1">
      <c r="B20" s="28" t="s">
        <v>25</v>
      </c>
      <c r="C20" s="9">
        <v>16</v>
      </c>
      <c r="D20" s="5"/>
      <c r="E20" s="6">
        <f>C20*D20*4</f>
        <v>0</v>
      </c>
    </row>
    <row r="21" spans="2:5" ht="15" customHeight="1" thickBot="1">
      <c r="B21" s="11"/>
      <c r="C21" s="12"/>
      <c r="D21" s="16"/>
      <c r="E21" s="14"/>
    </row>
    <row r="22" spans="2:5" ht="39" thickBot="1">
      <c r="B22" s="24"/>
      <c r="C22" s="25" t="s">
        <v>8</v>
      </c>
      <c r="D22" s="26" t="s">
        <v>10</v>
      </c>
      <c r="E22" s="27" t="s">
        <v>11</v>
      </c>
    </row>
    <row r="23" spans="2:5" ht="13.5" thickBot="1">
      <c r="B23" s="15" t="s">
        <v>9</v>
      </c>
      <c r="C23" s="12">
        <v>2</v>
      </c>
      <c r="D23" s="13"/>
      <c r="E23" s="14">
        <f>C23*D23*8*4</f>
        <v>0</v>
      </c>
    </row>
    <row r="24" spans="2:5" ht="6.75" customHeight="1" thickBot="1">
      <c r="B24" s="60"/>
      <c r="C24" s="59"/>
      <c r="D24" s="59"/>
      <c r="E24" s="61"/>
    </row>
    <row r="25" spans="2:5" ht="23.25" customHeight="1" thickBot="1">
      <c r="B25" s="36" t="s">
        <v>18</v>
      </c>
      <c r="C25" s="37"/>
      <c r="D25" s="38"/>
      <c r="E25" s="35">
        <f>E17+E20+E23</f>
        <v>0</v>
      </c>
    </row>
    <row r="26" spans="2:5" ht="23.25" customHeight="1" thickBot="1">
      <c r="B26" s="43"/>
      <c r="C26" s="44"/>
      <c r="D26" s="45"/>
      <c r="E26" s="46"/>
    </row>
    <row r="27" spans="2:5" ht="23.25" customHeight="1" thickBot="1">
      <c r="B27" s="36" t="s">
        <v>23</v>
      </c>
      <c r="C27" s="37"/>
      <c r="D27" s="47"/>
      <c r="E27" s="35">
        <f>IF(C2="","",E14+E25)</f>
        <v>0</v>
      </c>
    </row>
    <row r="28" spans="2:5" ht="27" customHeight="1">
      <c r="B28" s="69"/>
      <c r="C28" s="70"/>
      <c r="D28" s="70"/>
      <c r="E28" s="70"/>
    </row>
    <row r="29" spans="2:5" ht="12.75">
      <c r="B29" s="71" t="s">
        <v>13</v>
      </c>
      <c r="C29" s="72"/>
      <c r="D29" s="72"/>
      <c r="E29" s="72"/>
    </row>
    <row r="30" spans="2:5" ht="15" customHeight="1">
      <c r="B30" s="68" t="s">
        <v>22</v>
      </c>
      <c r="C30" s="68"/>
      <c r="D30" s="68"/>
      <c r="E30" s="68"/>
    </row>
    <row r="31" ht="12.75">
      <c r="B31" s="10"/>
    </row>
    <row r="32" ht="12.75">
      <c r="B32" s="10" t="s">
        <v>14</v>
      </c>
    </row>
  </sheetData>
  <sheetProtection password="CC06" sheet="1"/>
  <mergeCells count="9">
    <mergeCell ref="B15:E15"/>
    <mergeCell ref="B24:E24"/>
    <mergeCell ref="B4:E4"/>
    <mergeCell ref="B5:E5"/>
    <mergeCell ref="B30:E30"/>
    <mergeCell ref="B28:E28"/>
    <mergeCell ref="B29:E29"/>
    <mergeCell ref="B18:E18"/>
    <mergeCell ref="B14:D14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4" r:id="rId1"/>
  <headerFooter alignWithMargins="0">
    <oddHeader>&amp;RPříloha č. 2 poptávky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u03706</dc:creator>
  <cp:keywords/>
  <dc:description/>
  <cp:lastModifiedBy>Vrátný Pavel</cp:lastModifiedBy>
  <cp:lastPrinted>2014-04-09T12:24:40Z</cp:lastPrinted>
  <dcterms:created xsi:type="dcterms:W3CDTF">2011-04-11T07:54:58Z</dcterms:created>
  <dcterms:modified xsi:type="dcterms:W3CDTF">2014-04-24T12:42:08Z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277394103</vt:i4>
  </property>
  <property fmtid="{D5CDD505-2E9C-101B-9397-08002B2CF9AE}" pid="3" name="_NewReviewCycle">
    <vt:lpwstr/>
  </property>
  <property fmtid="{D5CDD505-2E9C-101B-9397-08002B2CF9AE}" pid="4" name="_EmailSubject">
    <vt:lpwstr>Poskytování služeb QualysGuard</vt:lpwstr>
  </property>
  <property fmtid="{D5CDD505-2E9C-101B-9397-08002B2CF9AE}" pid="5" name="_AuthorEmail">
    <vt:lpwstr>Pavel.Vratny@cnb.cz</vt:lpwstr>
  </property>
  <property fmtid="{D5CDD505-2E9C-101B-9397-08002B2CF9AE}" pid="6" name="_AuthorEmailDisplayName">
    <vt:lpwstr>Vrátný Pavel</vt:lpwstr>
  </property>
  <property fmtid="{D5CDD505-2E9C-101B-9397-08002B2CF9AE}" pid="7" name="_PreviousAdHocReviewCycleID">
    <vt:i4>-1022096275</vt:i4>
  </property>
  <property fmtid="{D5CDD505-2E9C-101B-9397-08002B2CF9AE}" pid="8" name="_ReviewingToolsShownOnce">
    <vt:lpwstr/>
  </property>
</Properties>
</file>