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505" yWindow="65521" windowWidth="14310" windowHeight="13080" activeTab="0"/>
  </bookViews>
  <sheets>
    <sheet name="Část B" sheetId="1" r:id="rId1"/>
  </sheets>
  <definedNames>
    <definedName name="_xlnm.Print_Area" localSheetId="0">'Část B'!$A$1:$I$56</definedName>
  </definedNames>
  <calcPr calcId="145621"/>
</workbook>
</file>

<file path=xl/sharedStrings.xml><?xml version="1.0" encoding="utf-8"?>
<sst xmlns="http://schemas.openxmlformats.org/spreadsheetml/2006/main" count="164" uniqueCount="111">
  <si>
    <t>Název</t>
  </si>
  <si>
    <t>ks</t>
  </si>
  <si>
    <t>Vydavatel</t>
  </si>
  <si>
    <t>0001-6373</t>
  </si>
  <si>
    <t>Hungarian Academy of Sciences</t>
  </si>
  <si>
    <t>0002-8282</t>
  </si>
  <si>
    <t>American Economic Association</t>
  </si>
  <si>
    <t>Banker</t>
  </si>
  <si>
    <t>0005-5395</t>
  </si>
  <si>
    <t>Financial Times Business</t>
  </si>
  <si>
    <r>
      <t>Counterfeits and Forgeries</t>
    </r>
    <r>
      <rPr>
        <b/>
        <sz val="12"/>
        <rFont val="Times New Roman"/>
        <family val="1"/>
      </rPr>
      <t xml:space="preserve"> </t>
    </r>
  </si>
  <si>
    <t>Keesing Reference Systems</t>
  </si>
  <si>
    <t>0012-9682</t>
  </si>
  <si>
    <t xml:space="preserve">Wiley - Blackwell </t>
  </si>
  <si>
    <t>1368-4221</t>
  </si>
  <si>
    <t xml:space="preserve">0013-0133 </t>
  </si>
  <si>
    <t>Economic Systems</t>
  </si>
  <si>
    <t>0939-3625</t>
  </si>
  <si>
    <t>Elsevier</t>
  </si>
  <si>
    <t xml:space="preserve">0967-0750 </t>
  </si>
  <si>
    <t>Ekonomický časopis</t>
  </si>
  <si>
    <t>0013-3035</t>
  </si>
  <si>
    <t>Ústav slov. a svet. ek. SAV</t>
  </si>
  <si>
    <t>Euromoney</t>
  </si>
  <si>
    <t>0014-2433</t>
  </si>
  <si>
    <t>Euromoney Institutional Investor</t>
  </si>
  <si>
    <t>Geldgeschichtliche Nachrichten</t>
  </si>
  <si>
    <t>Global Custodian</t>
  </si>
  <si>
    <t>1047-8736</t>
  </si>
  <si>
    <t>Asset International</t>
  </si>
  <si>
    <t>Harvard Business Review</t>
  </si>
  <si>
    <t>0017-8012</t>
  </si>
  <si>
    <t>Journal of Banking and Finance</t>
  </si>
  <si>
    <t>0378-4266</t>
  </si>
  <si>
    <t>0022-1082</t>
  </si>
  <si>
    <t>Journal of Financial Stability</t>
  </si>
  <si>
    <t>1572-3089</t>
  </si>
  <si>
    <t>0022-2186</t>
  </si>
  <si>
    <t>University of Chicago Press</t>
  </si>
  <si>
    <t>Journal of Monetary Economics</t>
  </si>
  <si>
    <t>0304-3932</t>
  </si>
  <si>
    <t>0022-2879</t>
  </si>
  <si>
    <t>0022-3808</t>
  </si>
  <si>
    <t>0254-461X</t>
  </si>
  <si>
    <t>Gietl Verlag</t>
  </si>
  <si>
    <t>0305-9049</t>
  </si>
  <si>
    <t>0033-5533</t>
  </si>
  <si>
    <t>MIT Press</t>
  </si>
  <si>
    <t>0034-6527</t>
  </si>
  <si>
    <t>0034-6535</t>
  </si>
  <si>
    <t>Wertpapier Mitteilungen. Zeitschrift fuer Wirtschaft und Bankrecht</t>
  </si>
  <si>
    <t>0342-6971</t>
  </si>
  <si>
    <t>WM Gruppe</t>
  </si>
  <si>
    <t>0258-6770</t>
  </si>
  <si>
    <t>Oxford University Press</t>
  </si>
  <si>
    <t>0257-3032</t>
  </si>
  <si>
    <t>0378-5920</t>
  </si>
  <si>
    <t>0266-4658</t>
  </si>
  <si>
    <t>1542-4766</t>
  </si>
  <si>
    <t>K</t>
  </si>
  <si>
    <t>T</t>
  </si>
  <si>
    <t>Podoba*</t>
  </si>
  <si>
    <t>Acta Oeconomica</t>
  </si>
  <si>
    <t>American Economic Review</t>
  </si>
  <si>
    <t>Econometrica</t>
  </si>
  <si>
    <t>Econometrics Journal</t>
  </si>
  <si>
    <t>Economic Journal</t>
  </si>
  <si>
    <t>Economic Policy</t>
  </si>
  <si>
    <t>Economics of Transition</t>
  </si>
  <si>
    <t>Journal of Finance</t>
  </si>
  <si>
    <t>Journal of Law and Economics</t>
  </si>
  <si>
    <t>Journal of Money, Credit and Banking</t>
  </si>
  <si>
    <t>Journal of Political Economy</t>
  </si>
  <si>
    <t>Journal of the European Economic Association</t>
  </si>
  <si>
    <t>Oxford Bulletin of Economic and Statistics</t>
  </si>
  <si>
    <t>Quarterly Journal of Economics</t>
  </si>
  <si>
    <t>Review of Economic Studies</t>
  </si>
  <si>
    <t>Review of Economics and Statistics</t>
  </si>
  <si>
    <t>World Economy</t>
  </si>
  <si>
    <t>EMS-Verlag</t>
  </si>
  <si>
    <t>0933-8527</t>
  </si>
  <si>
    <t>Deutsches Münzen Magazin</t>
  </si>
  <si>
    <t>Münzen Revue</t>
  </si>
  <si>
    <t>Cena za uvedený počet ks v Kč bez DPH</t>
  </si>
  <si>
    <t>World Bank Economic Review</t>
  </si>
  <si>
    <t>World Bank Research Observer</t>
  </si>
  <si>
    <t>CELKOVÁ NABÍDKOVÁ CENA V KČ BEZ DPH</t>
  </si>
  <si>
    <t>CENA ZA SLUŽBY v KČ  BEZ DPH</t>
  </si>
  <si>
    <t>CENA ZA ČASOPISY CELKEM  V KČ BEZ DPH</t>
  </si>
  <si>
    <t>0435-1835</t>
  </si>
  <si>
    <t>Gesellschaft für Int. Geldgeschichte</t>
  </si>
  <si>
    <t>Henry Stewart Publications</t>
  </si>
  <si>
    <t>2397-060X</t>
  </si>
  <si>
    <t>Journal of Payments Strategy &amp; Systems</t>
  </si>
  <si>
    <t>1750-1806</t>
  </si>
  <si>
    <t>Journal of Securities Operations &amp; Custody</t>
  </si>
  <si>
    <t>1753-1802</t>
  </si>
  <si>
    <t>ISSN</t>
  </si>
  <si>
    <t xml:space="preserve">* T = pouze tištěné   K = kombinace tištěné podoby a elektronické verze </t>
  </si>
  <si>
    <r>
      <t xml:space="preserve">Journal of Digital Banking  </t>
    </r>
    <r>
      <rPr>
        <i/>
        <sz val="12"/>
        <rFont val="Times New Roman"/>
        <family val="1"/>
      </rPr>
      <t>(až od Volume 6, Number 1)</t>
    </r>
  </si>
  <si>
    <t>Pokud se ve sloupci za názvem titulu vyskytuje označení „K“, uveďte cenu včetně případného příplatku za tuto elektronickou verzi. V případě označení "T" uveďte cenu pouze za podobu tištěnou. Pokud vydavatel nabízí doplňkovou elektronickou verzi ve více variantách (různý počet současně pracujících uživatelů, sídel či s různou retrospektivou), uveďte vždy cenu za jednoho současně pracujícího uživatele, jedno sídlo a nejkratší nabízenou retrospektivu.</t>
  </si>
  <si>
    <t>Tištěné časopisy s doplňkovou elektronickou verzí u vybraných titulů</t>
  </si>
  <si>
    <t>Zahraniční periodika pro ČNB na rok 2021 - část B</t>
  </si>
  <si>
    <t>Cenová tabulka</t>
  </si>
  <si>
    <t xml:space="preserve">** Vzhledem k výskytu chybných ISSN, prosím, správné titulu ISSN uveďte v nabídce. </t>
  </si>
  <si>
    <t>Pokyny k vyplnění tabulky</t>
  </si>
  <si>
    <t>Všechny ceny musí být nejvýše přípustné a konečné.</t>
  </si>
  <si>
    <r>
      <t xml:space="preserve">Vyplňuje se cena ročního předplatného jednotlivých titulů vždy za uvedený počet kusů </t>
    </r>
    <r>
      <rPr>
        <b/>
        <sz val="12"/>
        <rFont val="Times New Roman"/>
        <family val="1"/>
      </rPr>
      <t>v Kč bez DPH zaokrouhlena na dvě desetinná místa</t>
    </r>
    <r>
      <rPr>
        <sz val="12"/>
        <rFont val="Times New Roman"/>
        <family val="1"/>
      </rPr>
      <t>. Pokud cena jednotlivých titulů nezahrnuje veškeré služby související s dodáním tiutulu do místa plnění dle návrhu smlouvy, zapíše dodavatel cenu v Kč bez DPH zaokrouhlenou na dvě desetinná místa za tyto služby souhrnně do samostatném řádku na konci tabulky. Celková cena tak bude zahrnovat všechny náklady dodavatele nezbytné k řádnému plnění dle návrhu smlouvy, včetně dopravy na místo plnění. Dle ujednání s vydavatelem prosím zvažte, zda uvádíte cenu pro správný typ odběratele (kategorie institutional, academic, corporate, nonprofit apod).</t>
    </r>
  </si>
  <si>
    <r>
      <t xml:space="preserve">***Dodavatel označí křížkem (X) v modře označeném poli cenové tabulky tituly, které nebudou pro rok 2021 </t>
    </r>
    <r>
      <rPr>
        <b/>
        <u val="single"/>
        <sz val="12"/>
        <rFont val="Times New Roman"/>
        <family val="1"/>
      </rPr>
      <t>v tištěné podobě</t>
    </r>
    <r>
      <rPr>
        <sz val="12"/>
        <rFont val="Times New Roman"/>
        <family val="1"/>
      </rPr>
      <t xml:space="preserve"> již jejich vydavatelem vydávány. Dodavatel u tohoto titulu nevyplňuje žlutě podbarvené pole pro nabídkovou cenu, tj. ani cenu za časopis ani cenu za služby pro tento titul. Cena se nedoplňuje ani v případě, že časopis pokračuje pouze elektronické verzi. O čistě elektronické verze titulů uvedených v této tabulce nemáme zájem.</t>
    </r>
  </si>
  <si>
    <r>
      <t xml:space="preserve">Dodavatel označí křížkem (X) titul/y, které nebudou pro rok 2021 </t>
    </r>
    <r>
      <rPr>
        <b/>
        <u val="single"/>
        <sz val="11"/>
        <rFont val="Times New Roman"/>
        <family val="1"/>
      </rPr>
      <t>v tištěné podobě</t>
    </r>
    <r>
      <rPr>
        <b/>
        <sz val="11"/>
        <rFont val="Times New Roman"/>
        <family val="1"/>
      </rPr>
      <t xml:space="preserve"> jejich vydavatelem vydávány***</t>
    </r>
  </si>
  <si>
    <t>Příloha č. 2B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</si>
</sst>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left" vertical="center" wrapText="1"/>
      <protection/>
    </xf>
    <xf numFmtId="0" fontId="6" fillId="0" borderId="8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Protection="1"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4" fontId="6" fillId="3" borderId="2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4" borderId="11" xfId="0" applyFill="1" applyBorder="1" applyProtection="1">
      <protection locked="0"/>
    </xf>
    <xf numFmtId="4" fontId="3" fillId="0" borderId="6" xfId="0" applyNumberFormat="1" applyFont="1" applyFill="1" applyBorder="1" applyAlignment="1" applyProtection="1">
      <alignment vertical="center"/>
      <protection/>
    </xf>
    <xf numFmtId="0" fontId="0" fillId="4" borderId="12" xfId="0" applyFill="1" applyBorder="1" applyProtection="1">
      <protection locked="0"/>
    </xf>
    <xf numFmtId="0" fontId="0" fillId="0" borderId="0" xfId="0" applyBorder="1" applyProtection="1">
      <protection/>
    </xf>
    <xf numFmtId="1" fontId="12" fillId="0" borderId="0" xfId="0" applyNumberFormat="1" applyFont="1" applyBorder="1" applyProtection="1"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9" xfId="0" applyFont="1" applyFill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6" fillId="0" borderId="21" xfId="0" applyNumberFormat="1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0" fillId="0" borderId="14" xfId="0" applyFill="1" applyBorder="1" applyProtection="1">
      <protection/>
    </xf>
    <xf numFmtId="0" fontId="0" fillId="0" borderId="17" xfId="0" applyFill="1" applyBorder="1" applyProtection="1">
      <protection/>
    </xf>
    <xf numFmtId="0" fontId="0" fillId="0" borderId="0" xfId="0" applyFill="1" applyBorder="1" applyProtection="1">
      <protection/>
    </xf>
    <xf numFmtId="0" fontId="0" fillId="4" borderId="0" xfId="0" applyFill="1" applyBorder="1" applyProtection="1">
      <protection/>
    </xf>
    <xf numFmtId="0" fontId="0" fillId="4" borderId="11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tabSelected="1" zoomScale="75" zoomScaleNormal="75" zoomScaleSheetLayoutView="75" workbookViewId="0" topLeftCell="A21">
      <selection activeCell="G41" sqref="G6:G41"/>
    </sheetView>
  </sheetViews>
  <sheetFormatPr defaultColWidth="9.140625" defaultRowHeight="12.75"/>
  <cols>
    <col min="1" max="1" width="4.28125" style="6" customWidth="1"/>
    <col min="2" max="2" width="65.7109375" style="6" customWidth="1"/>
    <col min="3" max="3" width="9.140625" style="6" customWidth="1"/>
    <col min="4" max="4" width="5.421875" style="6" customWidth="1"/>
    <col min="5" max="5" width="12.7109375" style="21" customWidth="1"/>
    <col min="6" max="6" width="33.7109375" style="6" customWidth="1"/>
    <col min="7" max="7" width="22.00390625" style="6" customWidth="1"/>
    <col min="8" max="8" width="27.421875" style="6" customWidth="1"/>
    <col min="9" max="16384" width="9.140625" style="6" customWidth="1"/>
  </cols>
  <sheetData>
    <row r="2" spans="2:8" ht="16.5" thickBot="1">
      <c r="B2" s="3" t="s">
        <v>103</v>
      </c>
      <c r="C2" s="3"/>
      <c r="D2" s="4"/>
      <c r="E2" s="5"/>
      <c r="F2" s="4"/>
      <c r="G2" s="39" t="s">
        <v>110</v>
      </c>
      <c r="H2" s="39"/>
    </row>
    <row r="3" spans="2:8" ht="23.25" customHeight="1">
      <c r="B3" s="33" t="s">
        <v>102</v>
      </c>
      <c r="C3" s="34"/>
      <c r="D3" s="34"/>
      <c r="E3" s="34"/>
      <c r="F3" s="34"/>
      <c r="G3" s="34"/>
      <c r="H3" s="35"/>
    </row>
    <row r="4" spans="2:8" ht="21" thickBot="1">
      <c r="B4" s="36" t="s">
        <v>101</v>
      </c>
      <c r="C4" s="37"/>
      <c r="D4" s="37"/>
      <c r="E4" s="37"/>
      <c r="F4" s="37"/>
      <c r="G4" s="37"/>
      <c r="H4" s="38"/>
    </row>
    <row r="5" spans="2:8" ht="76.5" customHeight="1" thickBot="1">
      <c r="B5" s="7" t="s">
        <v>0</v>
      </c>
      <c r="C5" s="8" t="s">
        <v>61</v>
      </c>
      <c r="D5" s="8" t="s">
        <v>1</v>
      </c>
      <c r="E5" s="9" t="s">
        <v>97</v>
      </c>
      <c r="F5" s="10" t="s">
        <v>2</v>
      </c>
      <c r="G5" s="22" t="s">
        <v>83</v>
      </c>
      <c r="H5" s="24" t="s">
        <v>109</v>
      </c>
    </row>
    <row r="6" spans="2:9" ht="17.1" customHeight="1">
      <c r="B6" s="11" t="s">
        <v>62</v>
      </c>
      <c r="C6" s="1" t="s">
        <v>59</v>
      </c>
      <c r="D6" s="1">
        <v>1</v>
      </c>
      <c r="E6" s="2" t="s">
        <v>3</v>
      </c>
      <c r="F6" s="12" t="s">
        <v>4</v>
      </c>
      <c r="G6" s="23"/>
      <c r="H6" s="25"/>
      <c r="I6" s="29">
        <f>IF((TRUNC(G6,2)-G6)=0,0,1)</f>
        <v>0</v>
      </c>
    </row>
    <row r="7" spans="2:9" ht="17.1" customHeight="1">
      <c r="B7" s="11" t="s">
        <v>63</v>
      </c>
      <c r="C7" s="1" t="s">
        <v>59</v>
      </c>
      <c r="D7" s="1">
        <v>1</v>
      </c>
      <c r="E7" s="2" t="s">
        <v>5</v>
      </c>
      <c r="F7" s="12" t="s">
        <v>6</v>
      </c>
      <c r="G7" s="23"/>
      <c r="H7" s="25"/>
      <c r="I7" s="29">
        <f aca="true" t="shared" si="0" ref="I7:I41">IF((TRUNC(G7,2)-G7)=0,0,1)</f>
        <v>0</v>
      </c>
    </row>
    <row r="8" spans="2:9" ht="17.1" customHeight="1">
      <c r="B8" s="11" t="s">
        <v>7</v>
      </c>
      <c r="C8" s="1" t="s">
        <v>59</v>
      </c>
      <c r="D8" s="1">
        <v>1</v>
      </c>
      <c r="E8" s="2" t="s">
        <v>8</v>
      </c>
      <c r="F8" s="12" t="s">
        <v>9</v>
      </c>
      <c r="G8" s="23"/>
      <c r="H8" s="25"/>
      <c r="I8" s="29">
        <f t="shared" si="0"/>
        <v>0</v>
      </c>
    </row>
    <row r="9" spans="2:9" ht="17.1" customHeight="1">
      <c r="B9" s="11" t="s">
        <v>10</v>
      </c>
      <c r="C9" s="1" t="s">
        <v>60</v>
      </c>
      <c r="D9" s="13">
        <v>2</v>
      </c>
      <c r="E9" s="2"/>
      <c r="F9" s="12" t="s">
        <v>11</v>
      </c>
      <c r="G9" s="23"/>
      <c r="H9" s="25"/>
      <c r="I9" s="29">
        <f t="shared" si="0"/>
        <v>0</v>
      </c>
    </row>
    <row r="10" spans="2:9" ht="17.1" customHeight="1">
      <c r="B10" s="11" t="s">
        <v>81</v>
      </c>
      <c r="C10" s="1" t="s">
        <v>60</v>
      </c>
      <c r="D10" s="1">
        <v>1</v>
      </c>
      <c r="E10" s="2" t="s">
        <v>80</v>
      </c>
      <c r="F10" s="12" t="s">
        <v>79</v>
      </c>
      <c r="G10" s="23"/>
      <c r="H10" s="25"/>
      <c r="I10" s="29">
        <f t="shared" si="0"/>
        <v>0</v>
      </c>
    </row>
    <row r="11" spans="2:9" ht="17.1" customHeight="1">
      <c r="B11" s="11" t="s">
        <v>64</v>
      </c>
      <c r="C11" s="1" t="s">
        <v>59</v>
      </c>
      <c r="D11" s="1">
        <v>1</v>
      </c>
      <c r="E11" s="2" t="s">
        <v>12</v>
      </c>
      <c r="F11" s="12" t="s">
        <v>13</v>
      </c>
      <c r="G11" s="23"/>
      <c r="H11" s="25"/>
      <c r="I11" s="29">
        <f t="shared" si="0"/>
        <v>0</v>
      </c>
    </row>
    <row r="12" spans="2:9" ht="17.1" customHeight="1">
      <c r="B12" s="11" t="s">
        <v>65</v>
      </c>
      <c r="C12" s="1" t="s">
        <v>59</v>
      </c>
      <c r="D12" s="1">
        <v>1</v>
      </c>
      <c r="E12" s="2" t="s">
        <v>14</v>
      </c>
      <c r="F12" s="12" t="s">
        <v>13</v>
      </c>
      <c r="G12" s="23"/>
      <c r="H12" s="25"/>
      <c r="I12" s="29">
        <f t="shared" si="0"/>
        <v>0</v>
      </c>
    </row>
    <row r="13" spans="2:9" ht="17.1" customHeight="1">
      <c r="B13" s="11" t="s">
        <v>66</v>
      </c>
      <c r="C13" s="1" t="s">
        <v>59</v>
      </c>
      <c r="D13" s="1">
        <v>1</v>
      </c>
      <c r="E13" s="2" t="s">
        <v>15</v>
      </c>
      <c r="F13" s="12" t="s">
        <v>13</v>
      </c>
      <c r="G13" s="23"/>
      <c r="H13" s="25"/>
      <c r="I13" s="29">
        <f t="shared" si="0"/>
        <v>0</v>
      </c>
    </row>
    <row r="14" spans="2:9" ht="17.1" customHeight="1">
      <c r="B14" s="11" t="s">
        <v>67</v>
      </c>
      <c r="C14" s="1" t="s">
        <v>59</v>
      </c>
      <c r="D14" s="1">
        <v>1</v>
      </c>
      <c r="E14" s="2" t="s">
        <v>57</v>
      </c>
      <c r="F14" s="12" t="s">
        <v>13</v>
      </c>
      <c r="G14" s="23"/>
      <c r="H14" s="25"/>
      <c r="I14" s="29">
        <f t="shared" si="0"/>
        <v>0</v>
      </c>
    </row>
    <row r="15" spans="2:9" ht="17.1" customHeight="1">
      <c r="B15" s="11" t="s">
        <v>16</v>
      </c>
      <c r="C15" s="1" t="s">
        <v>60</v>
      </c>
      <c r="D15" s="1">
        <v>1</v>
      </c>
      <c r="E15" s="2" t="s">
        <v>17</v>
      </c>
      <c r="F15" s="12" t="s">
        <v>18</v>
      </c>
      <c r="G15" s="23"/>
      <c r="H15" s="25"/>
      <c r="I15" s="29">
        <f t="shared" si="0"/>
        <v>0</v>
      </c>
    </row>
    <row r="16" spans="2:9" ht="17.1" customHeight="1">
      <c r="B16" s="11" t="s">
        <v>68</v>
      </c>
      <c r="C16" s="1" t="s">
        <v>59</v>
      </c>
      <c r="D16" s="1">
        <v>1</v>
      </c>
      <c r="E16" s="2" t="s">
        <v>19</v>
      </c>
      <c r="F16" s="12" t="s">
        <v>13</v>
      </c>
      <c r="G16" s="23"/>
      <c r="H16" s="25"/>
      <c r="I16" s="29">
        <f t="shared" si="0"/>
        <v>0</v>
      </c>
    </row>
    <row r="17" spans="2:9" ht="17.1" customHeight="1">
      <c r="B17" s="11" t="s">
        <v>20</v>
      </c>
      <c r="C17" s="1" t="s">
        <v>60</v>
      </c>
      <c r="D17" s="1">
        <v>1</v>
      </c>
      <c r="E17" s="2" t="s">
        <v>21</v>
      </c>
      <c r="F17" s="12" t="s">
        <v>22</v>
      </c>
      <c r="G17" s="23"/>
      <c r="H17" s="25"/>
      <c r="I17" s="29">
        <f t="shared" si="0"/>
        <v>0</v>
      </c>
    </row>
    <row r="18" spans="2:9" ht="16.5" customHeight="1">
      <c r="B18" s="11" t="s">
        <v>23</v>
      </c>
      <c r="C18" s="1" t="s">
        <v>59</v>
      </c>
      <c r="D18" s="1">
        <v>1</v>
      </c>
      <c r="E18" s="2" t="s">
        <v>24</v>
      </c>
      <c r="F18" s="12" t="s">
        <v>25</v>
      </c>
      <c r="G18" s="23"/>
      <c r="H18" s="25"/>
      <c r="I18" s="29">
        <f t="shared" si="0"/>
        <v>0</v>
      </c>
    </row>
    <row r="19" spans="2:9" ht="17.1" customHeight="1">
      <c r="B19" s="11" t="s">
        <v>26</v>
      </c>
      <c r="C19" s="1" t="s">
        <v>60</v>
      </c>
      <c r="D19" s="1">
        <v>1</v>
      </c>
      <c r="E19" s="2" t="s">
        <v>89</v>
      </c>
      <c r="F19" s="12" t="s">
        <v>90</v>
      </c>
      <c r="G19" s="23"/>
      <c r="H19" s="25"/>
      <c r="I19" s="29">
        <f t="shared" si="0"/>
        <v>0</v>
      </c>
    </row>
    <row r="20" spans="2:9" ht="17.1" customHeight="1">
      <c r="B20" s="11" t="s">
        <v>27</v>
      </c>
      <c r="C20" s="1" t="s">
        <v>59</v>
      </c>
      <c r="D20" s="1">
        <v>1</v>
      </c>
      <c r="E20" s="2" t="s">
        <v>28</v>
      </c>
      <c r="F20" s="12" t="s">
        <v>29</v>
      </c>
      <c r="G20" s="23"/>
      <c r="H20" s="25"/>
      <c r="I20" s="29">
        <f t="shared" si="0"/>
        <v>0</v>
      </c>
    </row>
    <row r="21" spans="2:9" ht="17.1" customHeight="1">
      <c r="B21" s="11" t="s">
        <v>30</v>
      </c>
      <c r="C21" s="1" t="s">
        <v>59</v>
      </c>
      <c r="D21" s="1">
        <v>1</v>
      </c>
      <c r="E21" s="2" t="s">
        <v>31</v>
      </c>
      <c r="F21" s="12" t="s">
        <v>30</v>
      </c>
      <c r="G21" s="23"/>
      <c r="H21" s="25"/>
      <c r="I21" s="29">
        <f t="shared" si="0"/>
        <v>0</v>
      </c>
    </row>
    <row r="22" spans="2:9" ht="17.1" customHeight="1">
      <c r="B22" s="11" t="s">
        <v>32</v>
      </c>
      <c r="C22" s="1" t="s">
        <v>60</v>
      </c>
      <c r="D22" s="1">
        <v>1</v>
      </c>
      <c r="E22" s="2" t="s">
        <v>33</v>
      </c>
      <c r="F22" s="12" t="s">
        <v>18</v>
      </c>
      <c r="G22" s="23"/>
      <c r="H22" s="25"/>
      <c r="I22" s="29">
        <f t="shared" si="0"/>
        <v>0</v>
      </c>
    </row>
    <row r="23" spans="2:9" ht="17.1" customHeight="1">
      <c r="B23" s="11" t="s">
        <v>99</v>
      </c>
      <c r="C23" s="1" t="s">
        <v>59</v>
      </c>
      <c r="D23" s="1">
        <v>1</v>
      </c>
      <c r="E23" s="2" t="s">
        <v>92</v>
      </c>
      <c r="F23" s="12" t="s">
        <v>91</v>
      </c>
      <c r="G23" s="23"/>
      <c r="H23" s="25"/>
      <c r="I23" s="29">
        <f t="shared" si="0"/>
        <v>0</v>
      </c>
    </row>
    <row r="24" spans="2:9" ht="17.1" customHeight="1">
      <c r="B24" s="11" t="s">
        <v>69</v>
      </c>
      <c r="C24" s="1" t="s">
        <v>59</v>
      </c>
      <c r="D24" s="1">
        <v>1</v>
      </c>
      <c r="E24" s="2" t="s">
        <v>34</v>
      </c>
      <c r="F24" s="12" t="s">
        <v>13</v>
      </c>
      <c r="G24" s="23"/>
      <c r="H24" s="59"/>
      <c r="I24" s="29">
        <f t="shared" si="0"/>
        <v>0</v>
      </c>
    </row>
    <row r="25" spans="2:9" ht="17.1" customHeight="1">
      <c r="B25" s="11" t="s">
        <v>35</v>
      </c>
      <c r="C25" s="1" t="s">
        <v>60</v>
      </c>
      <c r="D25" s="1">
        <v>1</v>
      </c>
      <c r="E25" s="2" t="s">
        <v>36</v>
      </c>
      <c r="F25" s="12" t="s">
        <v>18</v>
      </c>
      <c r="G25" s="23"/>
      <c r="H25" s="25"/>
      <c r="I25" s="29">
        <f t="shared" si="0"/>
        <v>0</v>
      </c>
    </row>
    <row r="26" spans="2:9" ht="17.1" customHeight="1">
      <c r="B26" s="11" t="s">
        <v>70</v>
      </c>
      <c r="C26" s="1" t="s">
        <v>59</v>
      </c>
      <c r="D26" s="1">
        <v>1</v>
      </c>
      <c r="E26" s="2" t="s">
        <v>37</v>
      </c>
      <c r="F26" s="12" t="s">
        <v>38</v>
      </c>
      <c r="G26" s="23"/>
      <c r="H26" s="25"/>
      <c r="I26" s="29">
        <f t="shared" si="0"/>
        <v>0</v>
      </c>
    </row>
    <row r="27" spans="2:9" ht="17.1" customHeight="1">
      <c r="B27" s="11" t="s">
        <v>39</v>
      </c>
      <c r="C27" s="1" t="s">
        <v>60</v>
      </c>
      <c r="D27" s="1">
        <v>1</v>
      </c>
      <c r="E27" s="2" t="s">
        <v>40</v>
      </c>
      <c r="F27" s="12" t="s">
        <v>18</v>
      </c>
      <c r="G27" s="23"/>
      <c r="H27" s="25"/>
      <c r="I27" s="29">
        <f t="shared" si="0"/>
        <v>0</v>
      </c>
    </row>
    <row r="28" spans="2:9" ht="17.1" customHeight="1">
      <c r="B28" s="11" t="s">
        <v>71</v>
      </c>
      <c r="C28" s="1" t="s">
        <v>59</v>
      </c>
      <c r="D28" s="1">
        <v>1</v>
      </c>
      <c r="E28" s="2" t="s">
        <v>41</v>
      </c>
      <c r="F28" s="12" t="s">
        <v>13</v>
      </c>
      <c r="G28" s="23"/>
      <c r="H28" s="25"/>
      <c r="I28" s="29">
        <f t="shared" si="0"/>
        <v>0</v>
      </c>
    </row>
    <row r="29" spans="2:9" ht="17.1" customHeight="1">
      <c r="B29" s="11" t="s">
        <v>93</v>
      </c>
      <c r="C29" s="1" t="s">
        <v>59</v>
      </c>
      <c r="D29" s="1">
        <v>1</v>
      </c>
      <c r="E29" s="2" t="s">
        <v>94</v>
      </c>
      <c r="F29" s="12" t="s">
        <v>91</v>
      </c>
      <c r="G29" s="23"/>
      <c r="H29" s="25"/>
      <c r="I29" s="29">
        <f t="shared" si="0"/>
        <v>0</v>
      </c>
    </row>
    <row r="30" spans="2:9" ht="17.1" customHeight="1">
      <c r="B30" s="11" t="s">
        <v>72</v>
      </c>
      <c r="C30" s="1" t="s">
        <v>59</v>
      </c>
      <c r="D30" s="1">
        <v>1</v>
      </c>
      <c r="E30" s="2" t="s">
        <v>42</v>
      </c>
      <c r="F30" s="12" t="s">
        <v>38</v>
      </c>
      <c r="G30" s="23"/>
      <c r="H30" s="25"/>
      <c r="I30" s="29">
        <f t="shared" si="0"/>
        <v>0</v>
      </c>
    </row>
    <row r="31" spans="2:9" ht="17.1" customHeight="1">
      <c r="B31" s="11" t="s">
        <v>95</v>
      </c>
      <c r="C31" s="1" t="s">
        <v>59</v>
      </c>
      <c r="D31" s="1">
        <v>1</v>
      </c>
      <c r="E31" s="2" t="s">
        <v>96</v>
      </c>
      <c r="F31" s="12" t="s">
        <v>91</v>
      </c>
      <c r="G31" s="23"/>
      <c r="H31" s="25"/>
      <c r="I31" s="29">
        <f t="shared" si="0"/>
        <v>0</v>
      </c>
    </row>
    <row r="32" spans="2:9" ht="17.1" customHeight="1">
      <c r="B32" s="11" t="s">
        <v>73</v>
      </c>
      <c r="C32" s="1" t="s">
        <v>59</v>
      </c>
      <c r="D32" s="1">
        <v>1</v>
      </c>
      <c r="E32" s="2" t="s">
        <v>58</v>
      </c>
      <c r="F32" s="12" t="s">
        <v>54</v>
      </c>
      <c r="G32" s="23"/>
      <c r="H32" s="25"/>
      <c r="I32" s="29">
        <f t="shared" si="0"/>
        <v>0</v>
      </c>
    </row>
    <row r="33" spans="2:9" ht="17.1" customHeight="1">
      <c r="B33" s="11" t="s">
        <v>82</v>
      </c>
      <c r="C33" s="1" t="s">
        <v>60</v>
      </c>
      <c r="D33" s="1">
        <v>1</v>
      </c>
      <c r="E33" s="2" t="s">
        <v>43</v>
      </c>
      <c r="F33" s="12" t="s">
        <v>44</v>
      </c>
      <c r="G33" s="23"/>
      <c r="H33" s="25"/>
      <c r="I33" s="29">
        <f t="shared" si="0"/>
        <v>0</v>
      </c>
    </row>
    <row r="34" spans="2:9" ht="17.1" customHeight="1">
      <c r="B34" s="11" t="s">
        <v>74</v>
      </c>
      <c r="C34" s="1" t="s">
        <v>59</v>
      </c>
      <c r="D34" s="1">
        <v>1</v>
      </c>
      <c r="E34" s="2" t="s">
        <v>45</v>
      </c>
      <c r="F34" s="12" t="s">
        <v>13</v>
      </c>
      <c r="G34" s="23"/>
      <c r="H34" s="25"/>
      <c r="I34" s="29">
        <f t="shared" si="0"/>
        <v>0</v>
      </c>
    </row>
    <row r="35" spans="2:9" ht="17.1" customHeight="1">
      <c r="B35" s="11" t="s">
        <v>75</v>
      </c>
      <c r="C35" s="1" t="s">
        <v>59</v>
      </c>
      <c r="D35" s="1">
        <v>1</v>
      </c>
      <c r="E35" s="2" t="s">
        <v>46</v>
      </c>
      <c r="F35" s="12" t="s">
        <v>54</v>
      </c>
      <c r="G35" s="23"/>
      <c r="H35" s="25"/>
      <c r="I35" s="29">
        <f t="shared" si="0"/>
        <v>0</v>
      </c>
    </row>
    <row r="36" spans="2:9" ht="17.1" customHeight="1">
      <c r="B36" s="11" t="s">
        <v>76</v>
      </c>
      <c r="C36" s="1" t="s">
        <v>59</v>
      </c>
      <c r="D36" s="1">
        <v>1</v>
      </c>
      <c r="E36" s="2" t="s">
        <v>48</v>
      </c>
      <c r="F36" s="12" t="s">
        <v>54</v>
      </c>
      <c r="G36" s="23"/>
      <c r="H36" s="25"/>
      <c r="I36" s="29">
        <f t="shared" si="0"/>
        <v>0</v>
      </c>
    </row>
    <row r="37" spans="2:9" ht="17.1" customHeight="1">
      <c r="B37" s="11" t="s">
        <v>77</v>
      </c>
      <c r="C37" s="1" t="s">
        <v>59</v>
      </c>
      <c r="D37" s="1">
        <v>1</v>
      </c>
      <c r="E37" s="2" t="s">
        <v>49</v>
      </c>
      <c r="F37" s="12" t="s">
        <v>47</v>
      </c>
      <c r="G37" s="23"/>
      <c r="H37" s="25"/>
      <c r="I37" s="29">
        <f t="shared" si="0"/>
        <v>0</v>
      </c>
    </row>
    <row r="38" spans="2:9" ht="16.5" customHeight="1">
      <c r="B38" s="11" t="s">
        <v>50</v>
      </c>
      <c r="C38" s="1" t="s">
        <v>60</v>
      </c>
      <c r="D38" s="1">
        <v>1</v>
      </c>
      <c r="E38" s="2" t="s">
        <v>51</v>
      </c>
      <c r="F38" s="12" t="s">
        <v>52</v>
      </c>
      <c r="G38" s="23"/>
      <c r="H38" s="25"/>
      <c r="I38" s="29">
        <f t="shared" si="0"/>
        <v>0</v>
      </c>
    </row>
    <row r="39" spans="2:9" ht="17.1" customHeight="1">
      <c r="B39" s="11" t="s">
        <v>84</v>
      </c>
      <c r="C39" s="1" t="s">
        <v>59</v>
      </c>
      <c r="D39" s="1">
        <v>1</v>
      </c>
      <c r="E39" s="2" t="s">
        <v>53</v>
      </c>
      <c r="F39" s="12" t="s">
        <v>54</v>
      </c>
      <c r="G39" s="23"/>
      <c r="H39" s="25"/>
      <c r="I39" s="29">
        <f t="shared" si="0"/>
        <v>0</v>
      </c>
    </row>
    <row r="40" spans="2:9" ht="17.1" customHeight="1">
      <c r="B40" s="11" t="s">
        <v>85</v>
      </c>
      <c r="C40" s="1" t="s">
        <v>59</v>
      </c>
      <c r="D40" s="1">
        <v>1</v>
      </c>
      <c r="E40" s="2" t="s">
        <v>55</v>
      </c>
      <c r="F40" s="12" t="s">
        <v>54</v>
      </c>
      <c r="G40" s="23"/>
      <c r="H40" s="25"/>
      <c r="I40" s="29">
        <f t="shared" si="0"/>
        <v>0</v>
      </c>
    </row>
    <row r="41" spans="2:9" ht="17.1" customHeight="1" thickBot="1">
      <c r="B41" s="11" t="s">
        <v>78</v>
      </c>
      <c r="C41" s="1" t="s">
        <v>59</v>
      </c>
      <c r="D41" s="1">
        <v>1</v>
      </c>
      <c r="E41" s="2" t="s">
        <v>56</v>
      </c>
      <c r="F41" s="12" t="s">
        <v>13</v>
      </c>
      <c r="G41" s="23"/>
      <c r="H41" s="27"/>
      <c r="I41" s="29">
        <f t="shared" si="0"/>
        <v>0</v>
      </c>
    </row>
    <row r="42" spans="2:8" ht="17.1" customHeight="1" thickBot="1">
      <c r="B42" s="31" t="s">
        <v>88</v>
      </c>
      <c r="C42" s="32"/>
      <c r="D42" s="32"/>
      <c r="E42" s="32"/>
      <c r="F42" s="14"/>
      <c r="G42" s="26">
        <f>SUM(G6:G41)</f>
        <v>0</v>
      </c>
      <c r="H42" s="55"/>
    </row>
    <row r="43" spans="2:9" ht="17.1" customHeight="1" thickBot="1">
      <c r="B43" s="31" t="s">
        <v>87</v>
      </c>
      <c r="C43" s="32"/>
      <c r="D43" s="32"/>
      <c r="E43" s="32"/>
      <c r="F43" s="15"/>
      <c r="G43" s="23"/>
      <c r="H43" s="56"/>
      <c r="I43" s="29">
        <f>IF((TRUNC(G43,2)-G43)=0,0,1)</f>
        <v>0</v>
      </c>
    </row>
    <row r="44" spans="2:9" ht="17.1" customHeight="1" thickBot="1">
      <c r="B44" s="31" t="s">
        <v>86</v>
      </c>
      <c r="C44" s="32"/>
      <c r="D44" s="32"/>
      <c r="E44" s="32"/>
      <c r="F44" s="14"/>
      <c r="G44" s="26">
        <f>G42+G43</f>
        <v>0</v>
      </c>
      <c r="H44" s="56"/>
      <c r="I44" s="29">
        <f>SUM(I37,I41,I40,I39,I38,I36,I35,I34,I33,I32,I31,I30,I29,I28,I27,I26,I25,I24,I23,I22,I21,I20,I19,I18,I17,I16,I15,I14,I13,I12,I11,I10,I9,I8,I7,I6,I43)</f>
        <v>0</v>
      </c>
    </row>
    <row r="45" spans="2:8" ht="12.75" customHeight="1">
      <c r="B45" s="16" t="s">
        <v>98</v>
      </c>
      <c r="C45" s="17"/>
      <c r="D45" s="17"/>
      <c r="E45" s="18"/>
      <c r="F45" s="17"/>
      <c r="G45" s="19"/>
      <c r="H45" s="57"/>
    </row>
    <row r="46" spans="2:3" ht="12.75">
      <c r="B46" s="20" t="s">
        <v>104</v>
      </c>
      <c r="C46" s="20"/>
    </row>
    <row r="47" spans="2:3" ht="12.75">
      <c r="B47" s="20"/>
      <c r="C47" s="20"/>
    </row>
    <row r="48" spans="2:8" ht="15.75">
      <c r="B48" s="30" t="str">
        <f>IF(I44=0,"","Bylo zadáno více než povolený počet 2 desetinných míst v  "&amp;I44&amp;" buňkách.")</f>
        <v/>
      </c>
      <c r="C48" s="30"/>
      <c r="D48" s="30"/>
      <c r="E48" s="30"/>
      <c r="F48" s="30"/>
      <c r="G48" s="30"/>
      <c r="H48" s="30"/>
    </row>
    <row r="49" ht="20.25" customHeight="1" thickBot="1"/>
    <row r="50" spans="2:7" ht="21" thickBot="1">
      <c r="B50" s="40" t="s">
        <v>105</v>
      </c>
      <c r="C50" s="41"/>
      <c r="D50" s="41"/>
      <c r="E50" s="41"/>
      <c r="F50" s="41"/>
      <c r="G50" s="42"/>
    </row>
    <row r="51" spans="2:7" ht="89.25" customHeight="1">
      <c r="B51" s="43" t="s">
        <v>107</v>
      </c>
      <c r="C51" s="44"/>
      <c r="D51" s="44"/>
      <c r="E51" s="44"/>
      <c r="F51" s="44"/>
      <c r="G51" s="45"/>
    </row>
    <row r="52" spans="2:7" ht="66" customHeight="1">
      <c r="B52" s="46" t="s">
        <v>100</v>
      </c>
      <c r="C52" s="47"/>
      <c r="D52" s="47"/>
      <c r="E52" s="47"/>
      <c r="F52" s="47"/>
      <c r="G52" s="48"/>
    </row>
    <row r="53" spans="2:7" ht="28.5" customHeight="1">
      <c r="B53" s="49" t="s">
        <v>106</v>
      </c>
      <c r="C53" s="50"/>
      <c r="D53" s="50"/>
      <c r="E53" s="50"/>
      <c r="F53" s="50"/>
      <c r="G53" s="51"/>
    </row>
    <row r="54" spans="2:7" ht="53.25" customHeight="1" thickBot="1">
      <c r="B54" s="52" t="s">
        <v>108</v>
      </c>
      <c r="C54" s="53"/>
      <c r="D54" s="53"/>
      <c r="E54" s="53"/>
      <c r="F54" s="53"/>
      <c r="G54" s="54"/>
    </row>
    <row r="55" ht="12.75">
      <c r="H55" s="57"/>
    </row>
    <row r="56" ht="12.75">
      <c r="H56" s="57"/>
    </row>
    <row r="57" ht="12.75">
      <c r="H57" s="57"/>
    </row>
    <row r="58" ht="12.75">
      <c r="H58" s="58"/>
    </row>
    <row r="59" ht="12.75">
      <c r="H59" s="58"/>
    </row>
    <row r="60" ht="12.75">
      <c r="H60" s="58"/>
    </row>
    <row r="61" ht="12.75">
      <c r="H61" s="58"/>
    </row>
    <row r="62" ht="12.75">
      <c r="H62" s="28"/>
    </row>
    <row r="63" ht="12.75">
      <c r="H63" s="28"/>
    </row>
    <row r="64" ht="12.75">
      <c r="H64" s="28"/>
    </row>
  </sheetData>
  <sheetProtection password="CC06" sheet="1" objects="1" scenarios="1"/>
  <mergeCells count="12">
    <mergeCell ref="B50:G50"/>
    <mergeCell ref="B51:G51"/>
    <mergeCell ref="B52:G52"/>
    <mergeCell ref="B53:G53"/>
    <mergeCell ref="B54:G54"/>
    <mergeCell ref="B48:H48"/>
    <mergeCell ref="B44:E44"/>
    <mergeCell ref="B3:H3"/>
    <mergeCell ref="B4:H4"/>
    <mergeCell ref="G2:H2"/>
    <mergeCell ref="B42:E42"/>
    <mergeCell ref="B43:E43"/>
  </mergeCells>
  <printOptions/>
  <pageMargins left="0.5905511811023623" right="0.3937007874015748" top="0.3937007874015748" bottom="0.3937007874015748" header="0.11811023622047245" footer="0.31496062992125984"/>
  <pageSetup fitToHeight="2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subject/>
  <dc:creator>Vrátný Pavel</dc:creator>
  <cp:keywords/>
  <dc:description/>
  <cp:lastModifiedBy>Bolfová Petra</cp:lastModifiedBy>
  <cp:lastPrinted>2012-09-12T08:08:10Z</cp:lastPrinted>
  <dcterms:created xsi:type="dcterms:W3CDTF">2009-08-14T10:45:50Z</dcterms:created>
  <dcterms:modified xsi:type="dcterms:W3CDTF">2020-10-22T08:12:38Z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