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0" yWindow="660" windowWidth="19320" windowHeight="11640"/>
  </bookViews>
  <sheets>
    <sheet name="Cenová tabulka" sheetId="6" r:id="rId1"/>
  </sheets>
  <calcPr calcId="145621"/>
</workbook>
</file>

<file path=xl/calcChain.xml><?xml version="1.0" encoding="utf-8"?>
<calcChain xmlns="http://schemas.openxmlformats.org/spreadsheetml/2006/main">
  <c r="E41" i="6" l="1"/>
  <c r="K36" i="6"/>
  <c r="K34" i="6"/>
  <c r="K35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7" i="6"/>
  <c r="K6" i="6"/>
  <c r="K37" i="6" l="1"/>
  <c r="B44" i="6" s="1"/>
</calcChain>
</file>

<file path=xl/sharedStrings.xml><?xml version="1.0" encoding="utf-8"?>
<sst xmlns="http://schemas.openxmlformats.org/spreadsheetml/2006/main" count="56" uniqueCount="53">
  <si>
    <t>Celkem</t>
  </si>
  <si>
    <t>Celková cena v Kč bez DPH</t>
  </si>
  <si>
    <t>Cena za 1 úkon v Kč bez DPH</t>
  </si>
  <si>
    <t>vstupní prohlídka - kat. 1</t>
  </si>
  <si>
    <t>vstupní prohlídka - kat. 2</t>
  </si>
  <si>
    <t>vstupní prohlídka - riziko ohrožení zdraví</t>
  </si>
  <si>
    <t>vstupní prohlídka - kat. 2r, 3 a 4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</si>
  <si>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</si>
  <si>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</si>
  <si>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</si>
  <si>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</si>
  <si>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</si>
  <si>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</si>
  <si>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</si>
  <si>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</si>
  <si>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</si>
  <si>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</si>
  <si>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</si>
  <si>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</si>
  <si>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</si>
  <si>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</si>
  <si>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</si>
  <si>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</si>
  <si>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oční vyšetření základní</t>
  </si>
  <si>
    <t>oční vyšetření HRT</t>
  </si>
  <si>
    <t>ORL vyšetření</t>
  </si>
  <si>
    <t>X</t>
  </si>
  <si>
    <t>x</t>
  </si>
  <si>
    <t>Praha</t>
  </si>
  <si>
    <t>Brno</t>
  </si>
  <si>
    <t>Ostrava</t>
  </si>
  <si>
    <t>Hradec Králové</t>
  </si>
  <si>
    <t>Celkový počet zaměstnanců na pobočkách</t>
  </si>
  <si>
    <t>Zástup za praktického lékaře - Praha</t>
  </si>
  <si>
    <t>České Budejovice</t>
  </si>
  <si>
    <t>Ústí nad Labem</t>
  </si>
  <si>
    <t>Plzeň</t>
  </si>
  <si>
    <t>Odhadovaný roční počet pacientů</t>
  </si>
  <si>
    <t>Celková nabídková cena za 4 roky v Kč bez DPH</t>
  </si>
  <si>
    <t>Audio 464</t>
  </si>
  <si>
    <t xml:space="preserve">EKG 224 </t>
  </si>
  <si>
    <t>CENOVÁ TABULKA</t>
  </si>
  <si>
    <t>Odhadovaný počet úkonů za 4 roky</t>
  </si>
  <si>
    <t>Odhadovaný počet pacientů za 4 roky</t>
  </si>
  <si>
    <t>Příloha č. 2 poptávky</t>
  </si>
  <si>
    <t>Celková cena za odhadovaný počet pacientů za 4 roky v Kč bez DPH</t>
  </si>
  <si>
    <t>zástup za praktického lékaře ČNB v době jeho nepřítomnosti - ošetření 1 osoby</t>
  </si>
  <si>
    <r>
      <t xml:space="preserve">Poradenství v oblasti pracovnělékařských služeb dle vyhlášky č. 79/2013 </t>
    </r>
    <r>
      <rPr>
        <sz val="12"/>
        <rFont val="Times New Roman"/>
        <family val="1"/>
        <charset val="238"/>
      </rPr>
      <t>Sb.</t>
    </r>
    <r>
      <rPr>
        <sz val="12"/>
        <color theme="1"/>
        <rFont val="Times New Roman"/>
        <family val="1"/>
        <charset val="238"/>
      </rPr>
      <t xml:space="preserve"> (60 min.) ve městech Praha, Brno, Ostava, Hradec Králové, Plzeň, České Budějovice, Ústí n./L. </t>
    </r>
  </si>
  <si>
    <t>Poskytování pracovnělékařských služeb ve městech Brno, Ostrava, Hradec Králové, Plzeň, České Budějovice, Ústí n/L;
Zástup - pracovnělékařské služby/prohlídky ve městě Praha</t>
  </si>
  <si>
    <t>Další pracovnělékařské služby</t>
  </si>
  <si>
    <t>Celková cena za odhadovaný počet úkonů za 4 roky v Kč bez DPH</t>
  </si>
  <si>
    <t xml:space="preserve">Dohled na pracovišti (zejména pravidelné kontroly pracovišť, zaměřené na podmínky při práci, týkající se fyzikálních, chemických a biologických faktorů, ergonomie a režimu práce s hodnocením rizik při práci včetně písemné zprávy o výsledcích). Plánovaná  frekvence dohledů jednou ročně je ve městech: Praha, Brno, Ostava, Hradec Králové. Plánovaná frekvence dohledů jednou za dva roky je ve městech: Plzeň, České Budějovice, Ústí n/L.  </t>
  </si>
  <si>
    <t xml:space="preserve">Školení vybraných zaměstnanců v poskytování první pomoci a doporučování rozsahu vybavení lékárniček první pomoci (cena za 1 školení) ve městech Praha, Brno, Ostava, Hradec Králové, Plzeň, České Budějovice, Ústí n/L.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</si>
</sst>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6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0" fillId="0" borderId="19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164" fontId="5" fillId="0" borderId="1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36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0" fillId="2" borderId="24" xfId="0" applyNumberForma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workbookViewId="0">
      <selection activeCell="C30" sqref="C30"/>
    </sheetView>
  </sheetViews>
  <sheetFormatPr defaultRowHeight="15" x14ac:dyDescent="0.25"/>
  <cols>
    <col min="1" max="1" width="35.5703125" customWidth="1"/>
    <col min="2" max="2" width="21.7109375" customWidth="1"/>
    <col min="3" max="3" width="14.28515625" customWidth="1"/>
    <col min="4" max="4" width="9.5703125" customWidth="1"/>
    <col min="5" max="5" width="8.140625" customWidth="1"/>
    <col min="6" max="6" width="9" customWidth="1"/>
    <col min="7" max="10" width="14" customWidth="1"/>
    <col min="11" max="11" width="23.85546875" customWidth="1"/>
    <col min="12" max="12" width="9.5703125" bestFit="1" customWidth="1"/>
    <col min="13" max="13" width="11.42578125" customWidth="1"/>
    <col min="14" max="14" width="10.42578125" customWidth="1"/>
  </cols>
  <sheetData>
    <row r="1" spans="1:11" ht="15.75" thickBot="1" x14ac:dyDescent="0.3">
      <c r="K1" t="s">
        <v>44</v>
      </c>
    </row>
    <row r="2" spans="1:11" ht="21.75" thickBot="1" x14ac:dyDescent="0.3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13.5" customHeight="1" thickBo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8" customFormat="1" ht="15" customHeight="1" x14ac:dyDescent="0.25">
      <c r="A4" s="50" t="s">
        <v>48</v>
      </c>
      <c r="B4" s="36" t="s">
        <v>2</v>
      </c>
      <c r="C4" s="52" t="s">
        <v>37</v>
      </c>
      <c r="D4" s="53"/>
      <c r="E4" s="53"/>
      <c r="F4" s="53"/>
      <c r="G4" s="53"/>
      <c r="H4" s="53"/>
      <c r="I4" s="53"/>
      <c r="J4" s="54"/>
      <c r="K4" s="36" t="s">
        <v>45</v>
      </c>
    </row>
    <row r="5" spans="1:11" s="18" customFormat="1" ht="90.75" customHeight="1" thickBot="1" x14ac:dyDescent="0.3">
      <c r="A5" s="51"/>
      <c r="B5" s="37"/>
      <c r="C5" s="24" t="s">
        <v>0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36</v>
      </c>
      <c r="I5" s="4" t="s">
        <v>34</v>
      </c>
      <c r="J5" s="4" t="s">
        <v>35</v>
      </c>
      <c r="K5" s="37"/>
    </row>
    <row r="6" spans="1:11" s="18" customFormat="1" ht="24.95" customHeight="1" x14ac:dyDescent="0.25">
      <c r="A6" s="7" t="s">
        <v>3</v>
      </c>
      <c r="B6" s="6">
        <v>0</v>
      </c>
      <c r="C6" s="8">
        <v>12</v>
      </c>
      <c r="D6" s="8">
        <v>6</v>
      </c>
      <c r="E6" s="8">
        <v>1</v>
      </c>
      <c r="F6" s="8">
        <v>1</v>
      </c>
      <c r="G6" s="8">
        <v>1</v>
      </c>
      <c r="H6" s="5">
        <v>1</v>
      </c>
      <c r="I6" s="5">
        <v>1</v>
      </c>
      <c r="J6" s="5">
        <v>1</v>
      </c>
      <c r="K6" s="9">
        <f>B6*C6*4</f>
        <v>0</v>
      </c>
    </row>
    <row r="7" spans="1:11" s="18" customFormat="1" ht="24.95" customHeight="1" x14ac:dyDescent="0.25">
      <c r="A7" s="20" t="s">
        <v>4</v>
      </c>
      <c r="B7" s="6">
        <v>0</v>
      </c>
      <c r="C7" s="8">
        <v>4</v>
      </c>
      <c r="D7" s="8">
        <v>1</v>
      </c>
      <c r="E7" s="8">
        <v>1</v>
      </c>
      <c r="F7" s="8">
        <v>1</v>
      </c>
      <c r="G7" s="8">
        <v>1</v>
      </c>
      <c r="H7" s="5">
        <v>0</v>
      </c>
      <c r="I7" s="5">
        <v>0</v>
      </c>
      <c r="J7" s="5">
        <v>0</v>
      </c>
      <c r="K7" s="1">
        <f>B7*C7*4</f>
        <v>0</v>
      </c>
    </row>
    <row r="8" spans="1:11" s="18" customFormat="1" ht="28.5" customHeight="1" x14ac:dyDescent="0.25">
      <c r="A8" s="20" t="s">
        <v>5</v>
      </c>
      <c r="B8" s="6">
        <v>0</v>
      </c>
      <c r="C8" s="8">
        <v>4</v>
      </c>
      <c r="D8" s="8">
        <v>1</v>
      </c>
      <c r="E8" s="8">
        <v>1</v>
      </c>
      <c r="F8" s="8">
        <v>1</v>
      </c>
      <c r="G8" s="8">
        <v>1</v>
      </c>
      <c r="H8" s="5">
        <v>0</v>
      </c>
      <c r="I8" s="5">
        <v>0</v>
      </c>
      <c r="J8" s="5">
        <v>0</v>
      </c>
      <c r="K8" s="9">
        <f t="shared" ref="K8:K30" si="0">B8*C8*4</f>
        <v>0</v>
      </c>
    </row>
    <row r="9" spans="1:11" s="18" customFormat="1" ht="24.95" customHeight="1" x14ac:dyDescent="0.25">
      <c r="A9" s="20" t="s">
        <v>6</v>
      </c>
      <c r="B9" s="6">
        <v>0</v>
      </c>
      <c r="C9" s="8">
        <v>4</v>
      </c>
      <c r="D9" s="8">
        <v>1</v>
      </c>
      <c r="E9" s="8">
        <v>1</v>
      </c>
      <c r="F9" s="8">
        <v>1</v>
      </c>
      <c r="G9" s="8">
        <v>1</v>
      </c>
      <c r="H9" s="5">
        <v>0</v>
      </c>
      <c r="I9" s="5">
        <v>0</v>
      </c>
      <c r="J9" s="5">
        <v>0</v>
      </c>
      <c r="K9" s="1">
        <f t="shared" si="0"/>
        <v>0</v>
      </c>
    </row>
    <row r="10" spans="1:11" s="18" customFormat="1" ht="24.95" customHeight="1" x14ac:dyDescent="0.25">
      <c r="A10" s="20" t="s">
        <v>7</v>
      </c>
      <c r="B10" s="6">
        <v>0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5">
        <v>0</v>
      </c>
      <c r="I10" s="5">
        <v>0</v>
      </c>
      <c r="J10" s="5">
        <v>0</v>
      </c>
      <c r="K10" s="9">
        <f t="shared" si="0"/>
        <v>0</v>
      </c>
    </row>
    <row r="11" spans="1:11" s="18" customFormat="1" ht="24.95" customHeight="1" x14ac:dyDescent="0.25">
      <c r="A11" s="20" t="s">
        <v>8</v>
      </c>
      <c r="B11" s="6">
        <v>0</v>
      </c>
      <c r="C11" s="8">
        <v>7</v>
      </c>
      <c r="D11" s="8">
        <v>1</v>
      </c>
      <c r="E11" s="8">
        <v>1</v>
      </c>
      <c r="F11" s="8">
        <v>1</v>
      </c>
      <c r="G11" s="8">
        <v>1</v>
      </c>
      <c r="H11" s="5">
        <v>1</v>
      </c>
      <c r="I11" s="5">
        <v>1</v>
      </c>
      <c r="J11" s="5">
        <v>1</v>
      </c>
      <c r="K11" s="1">
        <f t="shared" si="0"/>
        <v>0</v>
      </c>
    </row>
    <row r="12" spans="1:11" s="18" customFormat="1" ht="24.95" customHeight="1" x14ac:dyDescent="0.25">
      <c r="A12" s="20" t="s">
        <v>9</v>
      </c>
      <c r="B12" s="6">
        <v>0</v>
      </c>
      <c r="C12" s="8">
        <v>4</v>
      </c>
      <c r="D12" s="8">
        <v>1</v>
      </c>
      <c r="E12" s="8">
        <v>1</v>
      </c>
      <c r="F12" s="8">
        <v>1</v>
      </c>
      <c r="G12" s="8">
        <v>1</v>
      </c>
      <c r="H12" s="5">
        <v>0</v>
      </c>
      <c r="I12" s="5">
        <v>0</v>
      </c>
      <c r="J12" s="5">
        <v>0</v>
      </c>
      <c r="K12" s="9">
        <f t="shared" si="0"/>
        <v>0</v>
      </c>
    </row>
    <row r="13" spans="1:11" s="18" customFormat="1" ht="31.5" x14ac:dyDescent="0.25">
      <c r="A13" s="20" t="s">
        <v>10</v>
      </c>
      <c r="B13" s="6">
        <v>0</v>
      </c>
      <c r="C13" s="8">
        <v>4</v>
      </c>
      <c r="D13" s="8">
        <v>1</v>
      </c>
      <c r="E13" s="8">
        <v>1</v>
      </c>
      <c r="F13" s="8">
        <v>1</v>
      </c>
      <c r="G13" s="8">
        <v>1</v>
      </c>
      <c r="H13" s="5">
        <v>0</v>
      </c>
      <c r="I13" s="5">
        <v>0</v>
      </c>
      <c r="J13" s="5">
        <v>0</v>
      </c>
      <c r="K13" s="1">
        <f t="shared" si="0"/>
        <v>0</v>
      </c>
    </row>
    <row r="14" spans="1:11" s="18" customFormat="1" ht="24.95" customHeight="1" x14ac:dyDescent="0.25">
      <c r="A14" s="20" t="s">
        <v>11</v>
      </c>
      <c r="B14" s="6">
        <v>0</v>
      </c>
      <c r="C14" s="8">
        <v>4</v>
      </c>
      <c r="D14" s="8">
        <v>1</v>
      </c>
      <c r="E14" s="8">
        <v>1</v>
      </c>
      <c r="F14" s="8">
        <v>1</v>
      </c>
      <c r="G14" s="8">
        <v>1</v>
      </c>
      <c r="H14" s="5">
        <v>0</v>
      </c>
      <c r="I14" s="5">
        <v>0</v>
      </c>
      <c r="J14" s="5">
        <v>0</v>
      </c>
      <c r="K14" s="9">
        <f t="shared" si="0"/>
        <v>0</v>
      </c>
    </row>
    <row r="15" spans="1:11" s="18" customFormat="1" ht="24.95" customHeight="1" x14ac:dyDescent="0.25">
      <c r="A15" s="20" t="s">
        <v>12</v>
      </c>
      <c r="B15" s="6">
        <v>0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5">
        <v>0</v>
      </c>
      <c r="I15" s="5">
        <v>0</v>
      </c>
      <c r="J15" s="5">
        <v>0</v>
      </c>
      <c r="K15" s="1">
        <f t="shared" si="0"/>
        <v>0</v>
      </c>
    </row>
    <row r="16" spans="1:11" s="18" customFormat="1" ht="24.95" customHeight="1" x14ac:dyDescent="0.25">
      <c r="A16" s="20" t="s">
        <v>13</v>
      </c>
      <c r="B16" s="6">
        <v>0</v>
      </c>
      <c r="C16" s="8">
        <v>39</v>
      </c>
      <c r="D16" s="8">
        <v>5</v>
      </c>
      <c r="E16" s="8">
        <v>10</v>
      </c>
      <c r="F16" s="8">
        <v>8</v>
      </c>
      <c r="G16" s="8">
        <v>7</v>
      </c>
      <c r="H16" s="8">
        <v>4</v>
      </c>
      <c r="I16" s="8">
        <v>3</v>
      </c>
      <c r="J16" s="8">
        <v>2</v>
      </c>
      <c r="K16" s="9">
        <f t="shared" si="0"/>
        <v>0</v>
      </c>
    </row>
    <row r="17" spans="1:27" ht="24.95" customHeight="1" x14ac:dyDescent="0.25">
      <c r="A17" s="20" t="s">
        <v>14</v>
      </c>
      <c r="B17" s="6">
        <v>0</v>
      </c>
      <c r="C17" s="8">
        <v>12</v>
      </c>
      <c r="D17" s="8">
        <v>1</v>
      </c>
      <c r="E17" s="8">
        <v>4</v>
      </c>
      <c r="F17" s="8">
        <v>4</v>
      </c>
      <c r="G17" s="8">
        <v>3</v>
      </c>
      <c r="H17" s="8">
        <v>0</v>
      </c>
      <c r="I17" s="8">
        <v>0</v>
      </c>
      <c r="J17" s="8">
        <v>0</v>
      </c>
      <c r="K17" s="1">
        <f t="shared" si="0"/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30.75" customHeight="1" x14ac:dyDescent="0.25">
      <c r="A18" s="20" t="s">
        <v>15</v>
      </c>
      <c r="B18" s="6">
        <v>0</v>
      </c>
      <c r="C18" s="8">
        <v>4</v>
      </c>
      <c r="D18" s="8">
        <v>1</v>
      </c>
      <c r="E18" s="8">
        <v>1</v>
      </c>
      <c r="F18" s="8">
        <v>1</v>
      </c>
      <c r="G18" s="8">
        <v>1</v>
      </c>
      <c r="H18" s="5">
        <v>0</v>
      </c>
      <c r="I18" s="5">
        <v>0</v>
      </c>
      <c r="J18" s="5">
        <v>0</v>
      </c>
      <c r="K18" s="9">
        <f t="shared" si="0"/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30" customHeight="1" x14ac:dyDescent="0.25">
      <c r="A19" s="20" t="s">
        <v>16</v>
      </c>
      <c r="B19" s="6">
        <v>0</v>
      </c>
      <c r="C19" s="8">
        <v>4</v>
      </c>
      <c r="D19" s="8">
        <v>1</v>
      </c>
      <c r="E19" s="8">
        <v>1</v>
      </c>
      <c r="F19" s="8">
        <v>1</v>
      </c>
      <c r="G19" s="8">
        <v>1</v>
      </c>
      <c r="H19" s="5">
        <v>0</v>
      </c>
      <c r="I19" s="5">
        <v>0</v>
      </c>
      <c r="J19" s="5">
        <v>0</v>
      </c>
      <c r="K19" s="1">
        <f t="shared" si="0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36.75" customHeight="1" x14ac:dyDescent="0.25">
      <c r="A20" s="20" t="s">
        <v>17</v>
      </c>
      <c r="B20" s="6">
        <v>0</v>
      </c>
      <c r="C20" s="8">
        <v>1</v>
      </c>
      <c r="D20" s="8">
        <v>1</v>
      </c>
      <c r="E20" s="8">
        <v>0</v>
      </c>
      <c r="F20" s="8">
        <v>0</v>
      </c>
      <c r="G20" s="8">
        <v>0</v>
      </c>
      <c r="H20" s="5">
        <v>0</v>
      </c>
      <c r="I20" s="5">
        <v>0</v>
      </c>
      <c r="J20" s="5">
        <v>0</v>
      </c>
      <c r="K20" s="9">
        <f t="shared" si="0"/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24.95" customHeight="1" x14ac:dyDescent="0.25">
      <c r="A21" s="20" t="s">
        <v>18</v>
      </c>
      <c r="B21" s="6">
        <v>0</v>
      </c>
      <c r="C21" s="8">
        <v>7</v>
      </c>
      <c r="D21" s="8">
        <v>1</v>
      </c>
      <c r="E21" s="8">
        <v>1</v>
      </c>
      <c r="F21" s="8">
        <v>1</v>
      </c>
      <c r="G21" s="8">
        <v>1</v>
      </c>
      <c r="H21" s="5">
        <v>1</v>
      </c>
      <c r="I21" s="5">
        <v>1</v>
      </c>
      <c r="J21" s="5">
        <v>1</v>
      </c>
      <c r="K21" s="1">
        <f t="shared" si="0"/>
        <v>0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24.95" customHeight="1" x14ac:dyDescent="0.25">
      <c r="A22" s="20" t="s">
        <v>19</v>
      </c>
      <c r="B22" s="6">
        <v>0</v>
      </c>
      <c r="C22" s="8">
        <v>4</v>
      </c>
      <c r="D22" s="8">
        <v>1</v>
      </c>
      <c r="E22" s="8">
        <v>1</v>
      </c>
      <c r="F22" s="8">
        <v>1</v>
      </c>
      <c r="G22" s="8">
        <v>1</v>
      </c>
      <c r="H22" s="5">
        <v>0</v>
      </c>
      <c r="I22" s="5">
        <v>0</v>
      </c>
      <c r="J22" s="5">
        <v>0</v>
      </c>
      <c r="K22" s="9">
        <f t="shared" si="0"/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24.95" customHeight="1" x14ac:dyDescent="0.25">
      <c r="A23" s="20" t="s">
        <v>20</v>
      </c>
      <c r="B23" s="6">
        <v>0</v>
      </c>
      <c r="C23" s="8">
        <v>4</v>
      </c>
      <c r="D23" s="8">
        <v>1</v>
      </c>
      <c r="E23" s="8">
        <v>1</v>
      </c>
      <c r="F23" s="8">
        <v>1</v>
      </c>
      <c r="G23" s="8">
        <v>1</v>
      </c>
      <c r="H23" s="5">
        <v>0</v>
      </c>
      <c r="I23" s="5">
        <v>0</v>
      </c>
      <c r="J23" s="5">
        <v>0</v>
      </c>
      <c r="K23" s="1">
        <f t="shared" si="0"/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24.95" customHeight="1" x14ac:dyDescent="0.25">
      <c r="A24" s="20" t="s">
        <v>21</v>
      </c>
      <c r="B24" s="6">
        <v>0</v>
      </c>
      <c r="C24" s="8">
        <v>4</v>
      </c>
      <c r="D24" s="8">
        <v>1</v>
      </c>
      <c r="E24" s="8">
        <v>1</v>
      </c>
      <c r="F24" s="8">
        <v>1</v>
      </c>
      <c r="G24" s="8">
        <v>1</v>
      </c>
      <c r="H24" s="5">
        <v>0</v>
      </c>
      <c r="I24" s="5">
        <v>0</v>
      </c>
      <c r="J24" s="5">
        <v>0</v>
      </c>
      <c r="K24" s="9">
        <f t="shared" si="0"/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24.95" customHeight="1" x14ac:dyDescent="0.25">
      <c r="A25" s="20" t="s">
        <v>22</v>
      </c>
      <c r="B25" s="6">
        <v>0</v>
      </c>
      <c r="C25" s="8">
        <v>1</v>
      </c>
      <c r="D25" s="8">
        <v>1</v>
      </c>
      <c r="E25" s="8">
        <v>0</v>
      </c>
      <c r="F25" s="8">
        <v>0</v>
      </c>
      <c r="G25" s="8">
        <v>0</v>
      </c>
      <c r="H25" s="5">
        <v>0</v>
      </c>
      <c r="I25" s="5">
        <v>0</v>
      </c>
      <c r="J25" s="5">
        <v>0</v>
      </c>
      <c r="K25" s="1">
        <f t="shared" si="0"/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24.95" customHeight="1" x14ac:dyDescent="0.25">
      <c r="A26" s="2" t="s">
        <v>40</v>
      </c>
      <c r="B26" s="6">
        <v>0</v>
      </c>
      <c r="C26" s="8">
        <v>4</v>
      </c>
      <c r="D26" s="8">
        <v>1</v>
      </c>
      <c r="E26" s="8">
        <v>1</v>
      </c>
      <c r="F26" s="8">
        <v>1</v>
      </c>
      <c r="G26" s="8">
        <v>1</v>
      </c>
      <c r="H26" s="5">
        <v>0</v>
      </c>
      <c r="I26" s="5">
        <v>0</v>
      </c>
      <c r="J26" s="5">
        <v>0</v>
      </c>
      <c r="K26" s="9">
        <f t="shared" si="0"/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24.95" customHeight="1" x14ac:dyDescent="0.25">
      <c r="A27" s="2" t="s">
        <v>39</v>
      </c>
      <c r="B27" s="6">
        <v>0</v>
      </c>
      <c r="C27" s="8">
        <v>4</v>
      </c>
      <c r="D27" s="8">
        <v>1</v>
      </c>
      <c r="E27" s="8">
        <v>1</v>
      </c>
      <c r="F27" s="8">
        <v>1</v>
      </c>
      <c r="G27" s="8">
        <v>1</v>
      </c>
      <c r="H27" s="5">
        <v>0</v>
      </c>
      <c r="I27" s="5">
        <v>0</v>
      </c>
      <c r="J27" s="5">
        <v>0</v>
      </c>
      <c r="K27" s="1">
        <f t="shared" si="0"/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24.95" customHeight="1" x14ac:dyDescent="0.25">
      <c r="A28" s="2" t="s">
        <v>23</v>
      </c>
      <c r="B28" s="6">
        <v>0</v>
      </c>
      <c r="C28" s="8">
        <v>4</v>
      </c>
      <c r="D28" s="8">
        <v>1</v>
      </c>
      <c r="E28" s="8">
        <v>1</v>
      </c>
      <c r="F28" s="8">
        <v>1</v>
      </c>
      <c r="G28" s="8">
        <v>1</v>
      </c>
      <c r="H28" s="5">
        <v>0</v>
      </c>
      <c r="I28" s="5">
        <v>0</v>
      </c>
      <c r="J28" s="5">
        <v>0</v>
      </c>
      <c r="K28" s="9">
        <f t="shared" si="0"/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24.95" customHeight="1" x14ac:dyDescent="0.25">
      <c r="A29" s="2" t="s">
        <v>24</v>
      </c>
      <c r="B29" s="6">
        <v>0</v>
      </c>
      <c r="C29" s="8">
        <v>4</v>
      </c>
      <c r="D29" s="8">
        <v>1</v>
      </c>
      <c r="E29" s="8">
        <v>1</v>
      </c>
      <c r="F29" s="8">
        <v>1</v>
      </c>
      <c r="G29" s="8">
        <v>1</v>
      </c>
      <c r="H29" s="5">
        <v>0</v>
      </c>
      <c r="I29" s="5">
        <v>0</v>
      </c>
      <c r="J29" s="5">
        <v>0</v>
      </c>
      <c r="K29" s="1">
        <f t="shared" si="0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24.95" customHeight="1" x14ac:dyDescent="0.25">
      <c r="A30" s="2" t="s">
        <v>25</v>
      </c>
      <c r="B30" s="6">
        <v>0</v>
      </c>
      <c r="C30" s="8">
        <v>4</v>
      </c>
      <c r="D30" s="8">
        <v>1</v>
      </c>
      <c r="E30" s="8">
        <v>1</v>
      </c>
      <c r="F30" s="8">
        <v>1</v>
      </c>
      <c r="G30" s="8">
        <v>1</v>
      </c>
      <c r="H30" s="5">
        <v>0</v>
      </c>
      <c r="I30" s="5">
        <v>0</v>
      </c>
      <c r="J30" s="5">
        <v>0</v>
      </c>
      <c r="K30" s="9">
        <f t="shared" si="0"/>
        <v>0</v>
      </c>
      <c r="L30" s="21"/>
    </row>
    <row r="31" spans="1:27" ht="30.75" customHeight="1" thickBot="1" x14ac:dyDescent="0.3">
      <c r="A31" s="26" t="s">
        <v>32</v>
      </c>
      <c r="B31" s="27" t="s">
        <v>26</v>
      </c>
      <c r="C31" s="28">
        <v>1481</v>
      </c>
      <c r="D31" s="28">
        <v>1219</v>
      </c>
      <c r="E31" s="28">
        <v>76</v>
      </c>
      <c r="F31" s="28">
        <v>66</v>
      </c>
      <c r="G31" s="28">
        <v>54</v>
      </c>
      <c r="H31" s="28">
        <v>29</v>
      </c>
      <c r="I31" s="28">
        <v>20</v>
      </c>
      <c r="J31" s="28">
        <v>17</v>
      </c>
      <c r="K31" s="29" t="s">
        <v>27</v>
      </c>
      <c r="N31" s="21"/>
    </row>
    <row r="32" spans="1:27" ht="31.5" customHeight="1" thickBo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N32" s="21"/>
      <c r="P32" s="21"/>
    </row>
    <row r="33" spans="1:11" ht="64.5" customHeight="1" thickBot="1" x14ac:dyDescent="0.3">
      <c r="A33" s="31" t="s">
        <v>49</v>
      </c>
      <c r="B33" s="32" t="s">
        <v>2</v>
      </c>
      <c r="C33" s="65" t="s">
        <v>42</v>
      </c>
      <c r="D33" s="66"/>
      <c r="E33" s="66"/>
      <c r="F33" s="66"/>
      <c r="G33" s="66"/>
      <c r="H33" s="66"/>
      <c r="I33" s="66"/>
      <c r="J33" s="66"/>
      <c r="K33" s="32" t="s">
        <v>50</v>
      </c>
    </row>
    <row r="34" spans="1:11" ht="204.75" x14ac:dyDescent="0.25">
      <c r="A34" s="7" t="s">
        <v>51</v>
      </c>
      <c r="B34" s="30">
        <v>0</v>
      </c>
      <c r="C34" s="56">
        <v>22</v>
      </c>
      <c r="D34" s="57"/>
      <c r="E34" s="57"/>
      <c r="F34" s="57"/>
      <c r="G34" s="57"/>
      <c r="H34" s="57"/>
      <c r="I34" s="57"/>
      <c r="J34" s="58"/>
      <c r="K34" s="9">
        <f>B34*C34</f>
        <v>0</v>
      </c>
    </row>
    <row r="35" spans="1:11" ht="112.5" customHeight="1" x14ac:dyDescent="0.25">
      <c r="A35" s="20" t="s">
        <v>52</v>
      </c>
      <c r="B35" s="6">
        <v>0</v>
      </c>
      <c r="C35" s="59">
        <v>1</v>
      </c>
      <c r="D35" s="60"/>
      <c r="E35" s="60"/>
      <c r="F35" s="60"/>
      <c r="G35" s="60"/>
      <c r="H35" s="60"/>
      <c r="I35" s="60"/>
      <c r="J35" s="61"/>
      <c r="K35" s="10">
        <f>B35*C35</f>
        <v>0</v>
      </c>
    </row>
    <row r="36" spans="1:11" ht="78.75" customHeight="1" thickBot="1" x14ac:dyDescent="0.3">
      <c r="A36" s="20" t="s">
        <v>47</v>
      </c>
      <c r="B36" s="6">
        <v>0</v>
      </c>
      <c r="C36" s="62">
        <v>1</v>
      </c>
      <c r="D36" s="63"/>
      <c r="E36" s="63"/>
      <c r="F36" s="63"/>
      <c r="G36" s="63"/>
      <c r="H36" s="63"/>
      <c r="I36" s="63"/>
      <c r="J36" s="64"/>
      <c r="K36" s="10">
        <f>B36*C36</f>
        <v>0</v>
      </c>
    </row>
    <row r="37" spans="1:11" ht="27.75" customHeight="1" thickBot="1" x14ac:dyDescent="0.3">
      <c r="A37" s="11" t="s">
        <v>1</v>
      </c>
      <c r="B37" s="12"/>
      <c r="C37" s="12"/>
      <c r="D37" s="12"/>
      <c r="E37" s="12"/>
      <c r="F37" s="12"/>
      <c r="G37" s="12"/>
      <c r="H37" s="12"/>
      <c r="I37" s="12"/>
      <c r="J37" s="12"/>
      <c r="K37" s="13">
        <f>SUM(K6:K30,K34:K36)</f>
        <v>0</v>
      </c>
    </row>
    <row r="38" spans="1:11" ht="16.5" thickBo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3"/>
    </row>
    <row r="39" spans="1:11" ht="15" customHeight="1" x14ac:dyDescent="0.25">
      <c r="A39" s="34" t="s">
        <v>33</v>
      </c>
      <c r="B39" s="36" t="s">
        <v>2</v>
      </c>
      <c r="C39" s="38" t="s">
        <v>43</v>
      </c>
      <c r="D39" s="39"/>
      <c r="E39" s="38" t="s">
        <v>45</v>
      </c>
      <c r="F39" s="44"/>
      <c r="G39" s="39"/>
    </row>
    <row r="40" spans="1:11" ht="36.75" customHeight="1" thickBot="1" x14ac:dyDescent="0.3">
      <c r="A40" s="35"/>
      <c r="B40" s="37"/>
      <c r="C40" s="40"/>
      <c r="D40" s="41"/>
      <c r="E40" s="40"/>
      <c r="F40" s="45"/>
      <c r="G40" s="41"/>
    </row>
    <row r="41" spans="1:11" ht="50.25" customHeight="1" thickBot="1" x14ac:dyDescent="0.3">
      <c r="A41" s="19" t="s">
        <v>46</v>
      </c>
      <c r="B41" s="33">
        <v>0</v>
      </c>
      <c r="C41" s="42">
        <v>4</v>
      </c>
      <c r="D41" s="43"/>
      <c r="E41" s="42">
        <f>B41*C41</f>
        <v>0</v>
      </c>
      <c r="F41" s="46"/>
      <c r="G41" s="43"/>
    </row>
    <row r="43" spans="1:11" ht="15.75" thickBot="1" x14ac:dyDescent="0.3"/>
    <row r="44" spans="1:11" ht="49.5" customHeight="1" thickBot="1" x14ac:dyDescent="0.35">
      <c r="A44" s="16" t="s">
        <v>38</v>
      </c>
      <c r="B44" s="17">
        <f>SUM(K37,E41)</f>
        <v>0</v>
      </c>
    </row>
    <row r="45" spans="1:11" x14ac:dyDescent="0.25">
      <c r="A45" s="22"/>
      <c r="B45" s="23"/>
    </row>
  </sheetData>
  <mergeCells count="16">
    <mergeCell ref="A32:K32"/>
    <mergeCell ref="C34:J34"/>
    <mergeCell ref="C35:J35"/>
    <mergeCell ref="C36:J36"/>
    <mergeCell ref="C33:J33"/>
    <mergeCell ref="A2:K2"/>
    <mergeCell ref="A4:A5"/>
    <mergeCell ref="B4:B5"/>
    <mergeCell ref="C4:J4"/>
    <mergeCell ref="K4:K5"/>
    <mergeCell ref="A39:A40"/>
    <mergeCell ref="B39:B40"/>
    <mergeCell ref="C39:D40"/>
    <mergeCell ref="C41:D41"/>
    <mergeCell ref="E39:G40"/>
    <mergeCell ref="E41:G41"/>
  </mergeCells>
  <pageMargins left="0.25" right="0.25" top="0.75" bottom="0.75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2020-09-25T11:38:58Z</cp:lastPrinted>
  <dcterms:created xsi:type="dcterms:W3CDTF">2018-07-27T06:15:37Z</dcterms:created>
  <dcterms:modified xsi:type="dcterms:W3CDTF">2020-09-25T12:51:39Z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