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6" i="1" l="1"/>
  <c r="D7" i="1"/>
  <c r="D8" i="1"/>
  <c r="D9" i="1"/>
  <c r="D11" i="1"/>
  <c r="D12" i="1"/>
  <c r="D13" i="1"/>
  <c r="D14" i="1"/>
  <c r="D15" i="1"/>
  <c r="D5" i="1"/>
</calcChain>
</file>

<file path=xl/sharedStrings.xml><?xml version="1.0" encoding="utf-8"?>
<sst xmlns="http://schemas.openxmlformats.org/spreadsheetml/2006/main" count="223" uniqueCount="94">
  <si>
    <t xml:space="preserve">pozice </t>
  </si>
  <si>
    <t>CHL2</t>
  </si>
  <si>
    <t>CHL1</t>
  </si>
  <si>
    <t>CHL3</t>
  </si>
  <si>
    <t>CHL4</t>
  </si>
  <si>
    <t>CHL5</t>
  </si>
  <si>
    <t>CHL6</t>
  </si>
  <si>
    <t>CHL7</t>
  </si>
  <si>
    <t>CHL8</t>
  </si>
  <si>
    <t>CHL9</t>
  </si>
  <si>
    <t>CHL10</t>
  </si>
  <si>
    <t>CHL12</t>
  </si>
  <si>
    <t>podlaha</t>
  </si>
  <si>
    <t>výměna boxu</t>
  </si>
  <si>
    <t>A</t>
  </si>
  <si>
    <t>šířka (mm)</t>
  </si>
  <si>
    <t>délka (mm)</t>
  </si>
  <si>
    <t>výška (mm)</t>
  </si>
  <si>
    <t xml:space="preserve">Stávající chladivové potrubí zůstane zachováno </t>
  </si>
  <si>
    <t>(-) 18 °C</t>
  </si>
  <si>
    <t>(+) 4 °C</t>
  </si>
  <si>
    <t>(+) 5 °C</t>
  </si>
  <si>
    <t>(+) 4°C - 8°C</t>
  </si>
  <si>
    <t>(+) 5-18°C</t>
  </si>
  <si>
    <t>(+)3°C - 5°C</t>
  </si>
  <si>
    <t>(+)5°C - 7°C</t>
  </si>
  <si>
    <t>(+)3-5°C</t>
  </si>
  <si>
    <t>(-)10°C</t>
  </si>
  <si>
    <t>1080 ks</t>
  </si>
  <si>
    <t>N</t>
  </si>
  <si>
    <t>dveře   zámek</t>
  </si>
  <si>
    <t>pracovní teplota              (°C)</t>
  </si>
  <si>
    <t>provozní proudI (A)</t>
  </si>
  <si>
    <t>R22</t>
  </si>
  <si>
    <t>ISC29</t>
  </si>
  <si>
    <t>MO29</t>
  </si>
  <si>
    <t>vyhřívaná zárubeň</t>
  </si>
  <si>
    <t>výměna technologie CHL</t>
  </si>
  <si>
    <t>-</t>
  </si>
  <si>
    <t>regulátor</t>
  </si>
  <si>
    <t>Zannotti</t>
  </si>
  <si>
    <t>Dixel</t>
  </si>
  <si>
    <t>výrobce chlazení</t>
  </si>
  <si>
    <t>neurčeno</t>
  </si>
  <si>
    <t>chladivo  - typ</t>
  </si>
  <si>
    <t>chladivo    množství (kg)</t>
  </si>
  <si>
    <t>délka potrubí (m)</t>
  </si>
  <si>
    <t>příkon                              (kW)</t>
  </si>
  <si>
    <t>typ chlazení</t>
  </si>
  <si>
    <t>split</t>
  </si>
  <si>
    <t>na boxu</t>
  </si>
  <si>
    <t>kompakt</t>
  </si>
  <si>
    <t>umístění boxu s výparníkemí</t>
  </si>
  <si>
    <t>umístění kondenzační části</t>
  </si>
  <si>
    <t>2S606</t>
  </si>
  <si>
    <t>1S610A</t>
  </si>
  <si>
    <t>1S843</t>
  </si>
  <si>
    <t>1S626</t>
  </si>
  <si>
    <t>1S623</t>
  </si>
  <si>
    <t>1s606</t>
  </si>
  <si>
    <t>1S617</t>
  </si>
  <si>
    <t>mrazírenský box- maso</t>
  </si>
  <si>
    <t xml:space="preserve">mrazírenský box - mražená zelenina, hranolky </t>
  </si>
  <si>
    <t xml:space="preserve">chladírenský box - maso </t>
  </si>
  <si>
    <t xml:space="preserve">chladírenský box - zelenina a ovoce </t>
  </si>
  <si>
    <t>chladírenský box - uzeniny</t>
  </si>
  <si>
    <t xml:space="preserve">chladírenský box - tuky a oleje </t>
  </si>
  <si>
    <t xml:space="preserve">chladírenský box - mléčné výrobky </t>
  </si>
  <si>
    <t>chladírenský box - studená kuchyně</t>
  </si>
  <si>
    <t>chladírenský box - kuchyně</t>
  </si>
  <si>
    <t>chladírenský box - cukrář</t>
  </si>
  <si>
    <t>bez  podbarvení - výměna technologie chladírny</t>
  </si>
  <si>
    <t>poznámka</t>
  </si>
  <si>
    <t>parametry stávající technologie</t>
  </si>
  <si>
    <t>A = ano - bude provedeno</t>
  </si>
  <si>
    <t>N = ne - nebude provedeno</t>
  </si>
  <si>
    <t xml:space="preserve">R404A </t>
  </si>
  <si>
    <t>Rivacold</t>
  </si>
  <si>
    <t>(+) 8 °C</t>
  </si>
  <si>
    <t>popis chladírenských a mrazírenských boxů</t>
  </si>
  <si>
    <t>Technické zadání – soupis boxů jejich stávajících a požadovaných parametrů technologie</t>
  </si>
  <si>
    <t>Příloha č. 3</t>
  </si>
  <si>
    <t>zeleně podbarvená položka - výměna boxu i technologie</t>
  </si>
  <si>
    <t xml:space="preserve">chladírenský box - vejce  (nekolísavá teplota doporučení HAACP) </t>
  </si>
  <si>
    <t>neuvedené parametry nemají vliv na plněni</t>
  </si>
  <si>
    <t>* podrobněji zejména tělo smlouvy a příloha č. 2 smlouvy</t>
  </si>
  <si>
    <t>integrace do monitorovacího systému vč. případného doplnění technologie pro sledování teploty</t>
  </si>
  <si>
    <r>
      <t xml:space="preserve">oranžově podbarvená položka - pouze integrace do monitorovacího systému </t>
    </r>
    <r>
      <rPr>
        <u/>
        <sz val="11"/>
        <color theme="1"/>
        <rFont val="Calibri"/>
        <family val="2"/>
        <charset val="238"/>
        <scheme val="minor"/>
      </rPr>
      <t>za využití současné technologie pro sledování teploty</t>
    </r>
  </si>
  <si>
    <t>viz níže</t>
  </si>
  <si>
    <t>** hodnota je udána u CHL1, CHL2 a CHL12 jako minimální  hodnota parametru s tolerancí  vnitřního objemu -0%/+5%, u dalších boxů je pouze informativní</t>
  </si>
  <si>
    <t>objem (m3)
-0%/+5%**</t>
  </si>
  <si>
    <t>jednorázový závoz                     kg***</t>
  </si>
  <si>
    <t>*** hodnota udává maximální závoz, ke kterému může dojít ze strany objednatele; musí být v možnostech nové technologie závoz o udané hodnotě řádne zachladit/zamrazit</t>
  </si>
  <si>
    <t>požadované parametry nové technologie*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</si>
</sst>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0" fillId="0" borderId="15" xfId="0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3" fontId="0" fillId="0" borderId="4" xfId="0" applyNumberFormat="1" applyBorder="1" applyAlignment="1">
      <alignment horizontal="center" vertical="center" textRotation="90" wrapText="1"/>
    </xf>
    <xf numFmtId="3" fontId="0" fillId="0" borderId="5" xfId="0" applyNumberForma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2" borderId="14" xfId="0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5" xfId="0" applyFill="1" applyBorder="1" applyAlignment="1">
      <alignment wrapText="1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0" fontId="0" fillId="2" borderId="16" xfId="0" applyFill="1" applyBorder="1" applyAlignment="1">
      <alignment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textRotation="90" wrapText="1"/>
    </xf>
    <xf numFmtId="0" fontId="0" fillId="2" borderId="1" xfId="0" applyFill="1" applyBorder="1" applyAlignment="1">
      <alignment wrapText="1"/>
    </xf>
    <xf numFmtId="0" fontId="0" fillId="0" borderId="9" xfId="0" applyBorder="1" applyAlignment="1">
      <alignment horizontal="center"/>
    </xf>
    <xf numFmtId="3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5" xfId="0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Fill="1"/>
    <xf numFmtId="0" fontId="4" fillId="4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textRotation="90" wrapText="1"/>
    </xf>
    <xf numFmtId="4" fontId="10" fillId="0" borderId="4" xfId="0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/>
    </xf>
    <xf numFmtId="4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" fontId="10" fillId="2" borderId="12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9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tabSelected="1" workbookViewId="0">
      <selection activeCell="H14" sqref="H14"/>
    </sheetView>
  </sheetViews>
  <sheetFormatPr defaultRowHeight="15" x14ac:dyDescent="0.25"/>
  <cols>
    <col min="2" max="2" width="59.140625" style="1" bestFit="1" customWidth="1" collapsed="1"/>
    <col min="3" max="3" width="11.140625" style="2" bestFit="1" customWidth="1"/>
    <col min="4" max="4" width="8.28515625" style="3" customWidth="1"/>
    <col min="5" max="5" width="9.42578125" style="3" bestFit="1" customWidth="1"/>
    <col min="6" max="6" width="6.85546875" style="2" customWidth="1"/>
    <col min="7" max="7" width="21.7109375" style="2" customWidth="1"/>
    <col min="8" max="10" width="3.7109375" style="2" bestFit="1" customWidth="1"/>
    <col min="11" max="11" width="4.85546875" style="2" customWidth="1"/>
    <col min="12" max="12" width="10" style="2" bestFit="1" customWidth="1"/>
    <col min="13" max="16" width="8.5703125" style="2" bestFit="1" customWidth="1"/>
    <col min="17" max="19" width="7.42578125" style="2" customWidth="1"/>
    <col min="20" max="20" width="8" style="2" customWidth="1"/>
    <col min="21" max="21" width="9.140625" style="2" customWidth="1"/>
    <col min="23" max="25" width="9.140625" style="4" customWidth="1"/>
    <col min="26" max="26" width="42.28515625" style="48" customWidth="1"/>
  </cols>
  <sheetData>
    <row r="1" spans="1:27" x14ac:dyDescent="0.25">
      <c r="A1" s="107" t="s">
        <v>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7" ht="19.5" thickBot="1" x14ac:dyDescent="0.3">
      <c r="A2" s="118" t="s">
        <v>80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7" ht="15.75" thickBot="1" x14ac:dyDescent="0.3">
      <c r="A3" s="116" t="s">
        <v>0</v>
      </c>
      <c r="B3" s="114" t="s">
        <v>79</v>
      </c>
      <c r="C3" s="108" t="s">
        <v>93</v>
      </c>
      <c r="D3" s="109"/>
      <c r="E3" s="109"/>
      <c r="F3" s="109"/>
      <c r="G3" s="109"/>
      <c r="H3" s="109"/>
      <c r="I3" s="109"/>
      <c r="J3" s="109"/>
      <c r="K3" s="110"/>
      <c r="L3" s="111" t="s">
        <v>73</v>
      </c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3"/>
      <c r="Z3" s="47"/>
      <c r="AA3" s="2"/>
    </row>
    <row r="4" spans="1:27" s="18" customFormat="1" ht="89.25" customHeight="1" thickBot="1" x14ac:dyDescent="0.3">
      <c r="A4" s="117"/>
      <c r="B4" s="115"/>
      <c r="C4" s="79" t="s">
        <v>31</v>
      </c>
      <c r="D4" s="80" t="s">
        <v>90</v>
      </c>
      <c r="E4" s="80" t="s">
        <v>91</v>
      </c>
      <c r="F4" s="81" t="s">
        <v>37</v>
      </c>
      <c r="G4" s="81" t="s">
        <v>86</v>
      </c>
      <c r="H4" s="81" t="s">
        <v>13</v>
      </c>
      <c r="I4" s="81" t="s">
        <v>12</v>
      </c>
      <c r="J4" s="81" t="s">
        <v>30</v>
      </c>
      <c r="K4" s="82" t="s">
        <v>36</v>
      </c>
      <c r="L4" s="15" t="s">
        <v>42</v>
      </c>
      <c r="M4" s="14" t="s">
        <v>48</v>
      </c>
      <c r="N4" s="14" t="s">
        <v>52</v>
      </c>
      <c r="O4" s="14" t="s">
        <v>53</v>
      </c>
      <c r="P4" s="14" t="s">
        <v>39</v>
      </c>
      <c r="Q4" s="14" t="s">
        <v>44</v>
      </c>
      <c r="R4" s="14" t="s">
        <v>45</v>
      </c>
      <c r="S4" s="14" t="s">
        <v>46</v>
      </c>
      <c r="T4" s="14" t="s">
        <v>32</v>
      </c>
      <c r="U4" s="14" t="s">
        <v>47</v>
      </c>
      <c r="V4" s="14" t="s">
        <v>0</v>
      </c>
      <c r="W4" s="16" t="s">
        <v>15</v>
      </c>
      <c r="X4" s="16" t="s">
        <v>16</v>
      </c>
      <c r="Y4" s="17" t="s">
        <v>17</v>
      </c>
      <c r="Z4" s="44" t="s">
        <v>72</v>
      </c>
    </row>
    <row r="5" spans="1:27" ht="21.75" customHeight="1" x14ac:dyDescent="0.25">
      <c r="A5" s="20" t="s">
        <v>2</v>
      </c>
      <c r="B5" s="19" t="s">
        <v>61</v>
      </c>
      <c r="C5" s="83" t="s">
        <v>19</v>
      </c>
      <c r="D5" s="84">
        <f>W5*X5*Y5/1000000000</f>
        <v>14.3</v>
      </c>
      <c r="E5" s="84">
        <v>40</v>
      </c>
      <c r="F5" s="85" t="s">
        <v>14</v>
      </c>
      <c r="G5" s="85" t="s">
        <v>14</v>
      </c>
      <c r="H5" s="85" t="s">
        <v>14</v>
      </c>
      <c r="I5" s="85" t="s">
        <v>14</v>
      </c>
      <c r="J5" s="85">
        <v>1</v>
      </c>
      <c r="K5" s="86" t="s">
        <v>14</v>
      </c>
      <c r="L5" s="55" t="s">
        <v>40</v>
      </c>
      <c r="M5" s="52" t="s">
        <v>49</v>
      </c>
      <c r="N5" s="52" t="s">
        <v>55</v>
      </c>
      <c r="O5" s="52" t="s">
        <v>54</v>
      </c>
      <c r="P5" s="52" t="s">
        <v>40</v>
      </c>
      <c r="Q5" s="50" t="s">
        <v>76</v>
      </c>
      <c r="R5" s="25">
        <v>3.8</v>
      </c>
      <c r="S5" s="25">
        <v>28</v>
      </c>
      <c r="T5" s="26">
        <v>6.3</v>
      </c>
      <c r="U5" s="27">
        <v>2.4</v>
      </c>
      <c r="V5" s="21" t="s">
        <v>2</v>
      </c>
      <c r="W5" s="28">
        <v>2000</v>
      </c>
      <c r="X5" s="28">
        <v>3250</v>
      </c>
      <c r="Y5" s="29">
        <v>2200</v>
      </c>
    </row>
    <row r="6" spans="1:27" ht="21.75" customHeight="1" x14ac:dyDescent="0.25">
      <c r="A6" s="23" t="s">
        <v>1</v>
      </c>
      <c r="B6" s="22" t="s">
        <v>63</v>
      </c>
      <c r="C6" s="87" t="s">
        <v>20</v>
      </c>
      <c r="D6" s="88">
        <f t="shared" ref="D6:D15" si="0">W6*X6*Y6/1000000000</f>
        <v>29.26</v>
      </c>
      <c r="E6" s="88">
        <v>100</v>
      </c>
      <c r="F6" s="89" t="s">
        <v>14</v>
      </c>
      <c r="G6" s="89" t="s">
        <v>14</v>
      </c>
      <c r="H6" s="89" t="s">
        <v>14</v>
      </c>
      <c r="I6" s="89" t="s">
        <v>29</v>
      </c>
      <c r="J6" s="89">
        <v>2</v>
      </c>
      <c r="K6" s="90" t="s">
        <v>29</v>
      </c>
      <c r="L6" s="56" t="s">
        <v>40</v>
      </c>
      <c r="M6" s="53" t="s">
        <v>49</v>
      </c>
      <c r="N6" s="53" t="s">
        <v>55</v>
      </c>
      <c r="O6" s="53" t="s">
        <v>54</v>
      </c>
      <c r="P6" s="53" t="s">
        <v>41</v>
      </c>
      <c r="Q6" s="30" t="s">
        <v>33</v>
      </c>
      <c r="R6" s="30">
        <v>3.7</v>
      </c>
      <c r="S6" s="30">
        <v>28</v>
      </c>
      <c r="T6" s="31">
        <v>6</v>
      </c>
      <c r="U6" s="32">
        <v>2.2000000000000002</v>
      </c>
      <c r="V6" s="24" t="s">
        <v>1</v>
      </c>
      <c r="W6" s="33">
        <v>3800</v>
      </c>
      <c r="X6" s="33">
        <v>3500</v>
      </c>
      <c r="Y6" s="34">
        <v>2200</v>
      </c>
    </row>
    <row r="7" spans="1:27" ht="21.75" customHeight="1" x14ac:dyDescent="0.25">
      <c r="A7" s="46" t="s">
        <v>3</v>
      </c>
      <c r="B7" s="11" t="s">
        <v>64</v>
      </c>
      <c r="C7" s="91" t="s">
        <v>78</v>
      </c>
      <c r="D7" s="92">
        <f t="shared" si="0"/>
        <v>22.274999999999999</v>
      </c>
      <c r="E7" s="92">
        <v>350</v>
      </c>
      <c r="F7" s="93" t="s">
        <v>14</v>
      </c>
      <c r="G7" s="93" t="s">
        <v>14</v>
      </c>
      <c r="H7" s="93" t="s">
        <v>29</v>
      </c>
      <c r="I7" s="93" t="s">
        <v>29</v>
      </c>
      <c r="J7" s="93" t="s">
        <v>29</v>
      </c>
      <c r="K7" s="94" t="s">
        <v>29</v>
      </c>
      <c r="L7" s="57" t="s">
        <v>40</v>
      </c>
      <c r="M7" s="43" t="s">
        <v>49</v>
      </c>
      <c r="N7" s="43" t="s">
        <v>55</v>
      </c>
      <c r="O7" s="43" t="s">
        <v>54</v>
      </c>
      <c r="P7" s="43" t="s">
        <v>41</v>
      </c>
      <c r="Q7" s="9" t="s">
        <v>34</v>
      </c>
      <c r="R7" s="9">
        <v>4.7</v>
      </c>
      <c r="S7" s="9">
        <v>30</v>
      </c>
      <c r="T7" s="12">
        <v>6</v>
      </c>
      <c r="U7" s="13">
        <v>2.2000000000000002</v>
      </c>
      <c r="V7" s="5" t="s">
        <v>3</v>
      </c>
      <c r="W7" s="7">
        <v>4500</v>
      </c>
      <c r="X7" s="7">
        <v>2250</v>
      </c>
      <c r="Y7" s="8">
        <v>2200</v>
      </c>
    </row>
    <row r="8" spans="1:27" ht="21.75" customHeight="1" x14ac:dyDescent="0.25">
      <c r="A8" s="46" t="s">
        <v>4</v>
      </c>
      <c r="B8" s="11" t="s">
        <v>65</v>
      </c>
      <c r="C8" s="91" t="s">
        <v>21</v>
      </c>
      <c r="D8" s="92">
        <f t="shared" si="0"/>
        <v>7.26</v>
      </c>
      <c r="E8" s="92">
        <v>30</v>
      </c>
      <c r="F8" s="93" t="s">
        <v>14</v>
      </c>
      <c r="G8" s="93" t="s">
        <v>14</v>
      </c>
      <c r="H8" s="93" t="s">
        <v>29</v>
      </c>
      <c r="I8" s="93" t="s">
        <v>29</v>
      </c>
      <c r="J8" s="93" t="s">
        <v>29</v>
      </c>
      <c r="K8" s="94" t="s">
        <v>29</v>
      </c>
      <c r="L8" s="57" t="s">
        <v>40</v>
      </c>
      <c r="M8" s="43" t="s">
        <v>49</v>
      </c>
      <c r="N8" s="43" t="s">
        <v>56</v>
      </c>
      <c r="O8" s="43" t="s">
        <v>54</v>
      </c>
      <c r="P8" s="43" t="s">
        <v>41</v>
      </c>
      <c r="Q8" s="9" t="s">
        <v>33</v>
      </c>
      <c r="R8" s="9">
        <v>1.5</v>
      </c>
      <c r="S8" s="9">
        <v>23</v>
      </c>
      <c r="T8" s="12">
        <v>4.9000000000000004</v>
      </c>
      <c r="U8" s="13">
        <v>0.8</v>
      </c>
      <c r="V8" s="5" t="s">
        <v>4</v>
      </c>
      <c r="W8" s="7">
        <v>2000</v>
      </c>
      <c r="X8" s="7">
        <v>1650</v>
      </c>
      <c r="Y8" s="8">
        <v>2200</v>
      </c>
    </row>
    <row r="9" spans="1:27" s="77" customFormat="1" ht="21.75" customHeight="1" x14ac:dyDescent="0.25">
      <c r="A9" s="6" t="s">
        <v>5</v>
      </c>
      <c r="B9" s="61" t="s">
        <v>66</v>
      </c>
      <c r="C9" s="91" t="s">
        <v>22</v>
      </c>
      <c r="D9" s="95">
        <f t="shared" si="0"/>
        <v>6.6879999999999997</v>
      </c>
      <c r="E9" s="95">
        <v>80</v>
      </c>
      <c r="F9" s="96" t="s">
        <v>14</v>
      </c>
      <c r="G9" s="96" t="s">
        <v>14</v>
      </c>
      <c r="H9" s="96" t="s">
        <v>29</v>
      </c>
      <c r="I9" s="96" t="s">
        <v>29</v>
      </c>
      <c r="J9" s="96" t="s">
        <v>29</v>
      </c>
      <c r="K9" s="97" t="s">
        <v>29</v>
      </c>
      <c r="L9" s="63" t="s">
        <v>40</v>
      </c>
      <c r="M9" s="64" t="s">
        <v>49</v>
      </c>
      <c r="N9" s="64" t="s">
        <v>56</v>
      </c>
      <c r="O9" s="64" t="s">
        <v>54</v>
      </c>
      <c r="P9" s="64" t="s">
        <v>41</v>
      </c>
      <c r="Q9" s="62" t="s">
        <v>33</v>
      </c>
      <c r="R9" s="62">
        <v>2.5</v>
      </c>
      <c r="S9" s="62">
        <v>24</v>
      </c>
      <c r="T9" s="65">
        <v>4.9000000000000004</v>
      </c>
      <c r="U9" s="66">
        <v>0.8</v>
      </c>
      <c r="V9" s="67" t="s">
        <v>5</v>
      </c>
      <c r="W9" s="7">
        <v>2000</v>
      </c>
      <c r="X9" s="7">
        <v>1520</v>
      </c>
      <c r="Y9" s="8">
        <v>2200</v>
      </c>
      <c r="Z9" s="76"/>
    </row>
    <row r="10" spans="1:27" s="10" customFormat="1" ht="21.75" customHeight="1" x14ac:dyDescent="0.25">
      <c r="A10" s="68" t="s">
        <v>6</v>
      </c>
      <c r="B10" s="69" t="s">
        <v>83</v>
      </c>
      <c r="C10" s="98" t="s">
        <v>23</v>
      </c>
      <c r="D10" s="99">
        <v>5.74</v>
      </c>
      <c r="E10" s="99" t="s">
        <v>28</v>
      </c>
      <c r="F10" s="100" t="s">
        <v>29</v>
      </c>
      <c r="G10" s="100" t="s">
        <v>88</v>
      </c>
      <c r="H10" s="100" t="s">
        <v>29</v>
      </c>
      <c r="I10" s="100" t="s">
        <v>29</v>
      </c>
      <c r="J10" s="100" t="s">
        <v>29</v>
      </c>
      <c r="K10" s="101" t="s">
        <v>29</v>
      </c>
      <c r="L10" s="71" t="s">
        <v>77</v>
      </c>
      <c r="M10" s="72" t="s">
        <v>49</v>
      </c>
      <c r="N10" s="72" t="s">
        <v>60</v>
      </c>
      <c r="O10" s="72" t="s">
        <v>54</v>
      </c>
      <c r="P10" s="72" t="s">
        <v>41</v>
      </c>
      <c r="Q10" s="78" t="s">
        <v>38</v>
      </c>
      <c r="R10" s="78" t="s">
        <v>38</v>
      </c>
      <c r="S10" s="70" t="s">
        <v>38</v>
      </c>
      <c r="T10" s="78" t="s">
        <v>38</v>
      </c>
      <c r="U10" s="78" t="s">
        <v>38</v>
      </c>
      <c r="V10" s="73" t="s">
        <v>38</v>
      </c>
      <c r="W10" s="74" t="s">
        <v>38</v>
      </c>
      <c r="X10" s="74" t="s">
        <v>38</v>
      </c>
      <c r="Y10" s="75" t="s">
        <v>38</v>
      </c>
      <c r="Z10" s="48" t="s">
        <v>84</v>
      </c>
    </row>
    <row r="11" spans="1:27" ht="21.75" customHeight="1" x14ac:dyDescent="0.25">
      <c r="A11" s="46" t="s">
        <v>7</v>
      </c>
      <c r="B11" s="11" t="s">
        <v>67</v>
      </c>
      <c r="C11" s="91" t="s">
        <v>24</v>
      </c>
      <c r="D11" s="92">
        <f t="shared" si="0"/>
        <v>6.6</v>
      </c>
      <c r="E11" s="92">
        <v>300</v>
      </c>
      <c r="F11" s="93" t="s">
        <v>14</v>
      </c>
      <c r="G11" s="93" t="s">
        <v>14</v>
      </c>
      <c r="H11" s="93" t="s">
        <v>29</v>
      </c>
      <c r="I11" s="93" t="s">
        <v>29</v>
      </c>
      <c r="J11" s="93" t="s">
        <v>29</v>
      </c>
      <c r="K11" s="94" t="s">
        <v>29</v>
      </c>
      <c r="L11" s="57" t="s">
        <v>40</v>
      </c>
      <c r="M11" s="43" t="s">
        <v>49</v>
      </c>
      <c r="N11" s="43" t="s">
        <v>56</v>
      </c>
      <c r="O11" s="43" t="s">
        <v>54</v>
      </c>
      <c r="P11" s="43" t="s">
        <v>41</v>
      </c>
      <c r="Q11" s="9" t="s">
        <v>34</v>
      </c>
      <c r="R11" s="9">
        <v>2.5</v>
      </c>
      <c r="S11" s="9">
        <v>19</v>
      </c>
      <c r="T11" s="12">
        <v>4.9000000000000004</v>
      </c>
      <c r="U11" s="13">
        <v>0.8</v>
      </c>
      <c r="V11" s="5" t="s">
        <v>7</v>
      </c>
      <c r="W11" s="7">
        <v>2000</v>
      </c>
      <c r="X11" s="7">
        <v>1500</v>
      </c>
      <c r="Y11" s="8">
        <v>2200</v>
      </c>
    </row>
    <row r="12" spans="1:27" ht="21.75" customHeight="1" x14ac:dyDescent="0.25">
      <c r="A12" s="46" t="s">
        <v>8</v>
      </c>
      <c r="B12" s="11" t="s">
        <v>68</v>
      </c>
      <c r="C12" s="91" t="s">
        <v>25</v>
      </c>
      <c r="D12" s="92">
        <f t="shared" si="0"/>
        <v>14.256</v>
      </c>
      <c r="E12" s="92">
        <v>40</v>
      </c>
      <c r="F12" s="93" t="s">
        <v>14</v>
      </c>
      <c r="G12" s="93" t="s">
        <v>14</v>
      </c>
      <c r="H12" s="93" t="s">
        <v>29</v>
      </c>
      <c r="I12" s="93" t="s">
        <v>29</v>
      </c>
      <c r="J12" s="93" t="s">
        <v>29</v>
      </c>
      <c r="K12" s="94" t="s">
        <v>29</v>
      </c>
      <c r="L12" s="57" t="s">
        <v>40</v>
      </c>
      <c r="M12" s="43" t="s">
        <v>49</v>
      </c>
      <c r="N12" s="43" t="s">
        <v>57</v>
      </c>
      <c r="O12" s="43" t="s">
        <v>54</v>
      </c>
      <c r="P12" s="43" t="s">
        <v>41</v>
      </c>
      <c r="Q12" s="9" t="s">
        <v>34</v>
      </c>
      <c r="R12" s="9">
        <v>3.8</v>
      </c>
      <c r="S12" s="9">
        <v>32</v>
      </c>
      <c r="T12" s="12">
        <v>3.9</v>
      </c>
      <c r="U12" s="13">
        <v>1.3</v>
      </c>
      <c r="V12" s="5" t="s">
        <v>8</v>
      </c>
      <c r="W12" s="7">
        <v>2700</v>
      </c>
      <c r="X12" s="7">
        <v>2400</v>
      </c>
      <c r="Y12" s="8">
        <v>2200</v>
      </c>
    </row>
    <row r="13" spans="1:27" ht="21.75" customHeight="1" x14ac:dyDescent="0.25">
      <c r="A13" s="46" t="s">
        <v>9</v>
      </c>
      <c r="B13" s="11" t="s">
        <v>69</v>
      </c>
      <c r="C13" s="91" t="s">
        <v>26</v>
      </c>
      <c r="D13" s="92">
        <f t="shared" si="0"/>
        <v>7.4249999999999998</v>
      </c>
      <c r="E13" s="92" t="s">
        <v>43</v>
      </c>
      <c r="F13" s="93" t="s">
        <v>14</v>
      </c>
      <c r="G13" s="93" t="s">
        <v>14</v>
      </c>
      <c r="H13" s="93" t="s">
        <v>29</v>
      </c>
      <c r="I13" s="93" t="s">
        <v>29</v>
      </c>
      <c r="J13" s="93" t="s">
        <v>29</v>
      </c>
      <c r="K13" s="94" t="s">
        <v>29</v>
      </c>
      <c r="L13" s="57" t="s">
        <v>40</v>
      </c>
      <c r="M13" s="43" t="s">
        <v>49</v>
      </c>
      <c r="N13" s="43" t="s">
        <v>57</v>
      </c>
      <c r="O13" s="43" t="s">
        <v>54</v>
      </c>
      <c r="P13" s="43" t="s">
        <v>41</v>
      </c>
      <c r="Q13" s="9" t="s">
        <v>35</v>
      </c>
      <c r="R13" s="9">
        <v>2.5</v>
      </c>
      <c r="S13" s="9">
        <v>29</v>
      </c>
      <c r="T13" s="12">
        <v>4.9000000000000004</v>
      </c>
      <c r="U13" s="13">
        <v>0.8</v>
      </c>
      <c r="V13" s="5" t="s">
        <v>9</v>
      </c>
      <c r="W13" s="7">
        <v>1500</v>
      </c>
      <c r="X13" s="7">
        <v>2250</v>
      </c>
      <c r="Y13" s="8">
        <v>2200</v>
      </c>
    </row>
    <row r="14" spans="1:27" ht="21.75" customHeight="1" x14ac:dyDescent="0.25">
      <c r="A14" s="46" t="s">
        <v>10</v>
      </c>
      <c r="B14" s="11" t="s">
        <v>70</v>
      </c>
      <c r="C14" s="91" t="s">
        <v>26</v>
      </c>
      <c r="D14" s="92">
        <f t="shared" si="0"/>
        <v>7.26</v>
      </c>
      <c r="E14" s="92" t="s">
        <v>43</v>
      </c>
      <c r="F14" s="93" t="s">
        <v>14</v>
      </c>
      <c r="G14" s="93" t="s">
        <v>14</v>
      </c>
      <c r="H14" s="93" t="s">
        <v>29</v>
      </c>
      <c r="I14" s="93" t="s">
        <v>29</v>
      </c>
      <c r="J14" s="93" t="s">
        <v>29</v>
      </c>
      <c r="K14" s="94" t="s">
        <v>29</v>
      </c>
      <c r="L14" s="57" t="s">
        <v>40</v>
      </c>
      <c r="M14" s="43" t="s">
        <v>49</v>
      </c>
      <c r="N14" s="43" t="s">
        <v>58</v>
      </c>
      <c r="O14" s="43" t="s">
        <v>54</v>
      </c>
      <c r="P14" s="43" t="s">
        <v>41</v>
      </c>
      <c r="Q14" s="9" t="s">
        <v>34</v>
      </c>
      <c r="R14" s="9">
        <v>3.5</v>
      </c>
      <c r="S14" s="9">
        <v>29</v>
      </c>
      <c r="T14" s="12">
        <v>4.9000000000000004</v>
      </c>
      <c r="U14" s="13">
        <v>0.8</v>
      </c>
      <c r="V14" s="5" t="s">
        <v>10</v>
      </c>
      <c r="W14" s="7">
        <v>1650</v>
      </c>
      <c r="X14" s="7">
        <v>2000</v>
      </c>
      <c r="Y14" s="8">
        <v>2200</v>
      </c>
    </row>
    <row r="15" spans="1:27" ht="21.75" customHeight="1" thickBot="1" x14ac:dyDescent="0.3">
      <c r="A15" s="36" t="s">
        <v>11</v>
      </c>
      <c r="B15" s="35" t="s">
        <v>62</v>
      </c>
      <c r="C15" s="102" t="s">
        <v>27</v>
      </c>
      <c r="D15" s="103">
        <f t="shared" si="0"/>
        <v>11.055</v>
      </c>
      <c r="E15" s="103">
        <v>60</v>
      </c>
      <c r="F15" s="104" t="s">
        <v>14</v>
      </c>
      <c r="G15" s="104" t="s">
        <v>14</v>
      </c>
      <c r="H15" s="104" t="s">
        <v>14</v>
      </c>
      <c r="I15" s="104" t="s">
        <v>14</v>
      </c>
      <c r="J15" s="104">
        <v>1</v>
      </c>
      <c r="K15" s="105" t="s">
        <v>14</v>
      </c>
      <c r="L15" s="58" t="s">
        <v>40</v>
      </c>
      <c r="M15" s="54" t="s">
        <v>51</v>
      </c>
      <c r="N15" s="54" t="s">
        <v>59</v>
      </c>
      <c r="O15" s="54" t="s">
        <v>50</v>
      </c>
      <c r="P15" s="54" t="s">
        <v>41</v>
      </c>
      <c r="Q15" s="49" t="s">
        <v>76</v>
      </c>
      <c r="R15" s="38">
        <v>0.72</v>
      </c>
      <c r="S15" s="38"/>
      <c r="T15" s="39">
        <v>4.2</v>
      </c>
      <c r="U15" s="40">
        <v>1.5</v>
      </c>
      <c r="V15" s="37" t="s">
        <v>11</v>
      </c>
      <c r="W15" s="51">
        <v>2010</v>
      </c>
      <c r="X15" s="41">
        <v>2500</v>
      </c>
      <c r="Y15" s="42">
        <v>2200</v>
      </c>
    </row>
    <row r="17" spans="2:2" x14ac:dyDescent="0.25">
      <c r="B17" s="1" t="s">
        <v>18</v>
      </c>
    </row>
    <row r="18" spans="2:2" x14ac:dyDescent="0.25">
      <c r="B18" s="1" t="s">
        <v>74</v>
      </c>
    </row>
    <row r="19" spans="2:2" x14ac:dyDescent="0.25">
      <c r="B19" s="1" t="s">
        <v>75</v>
      </c>
    </row>
    <row r="21" spans="2:2" x14ac:dyDescent="0.25">
      <c r="B21" s="45" t="s">
        <v>82</v>
      </c>
    </row>
    <row r="22" spans="2:2" x14ac:dyDescent="0.25">
      <c r="B22" s="59" t="s">
        <v>71</v>
      </c>
    </row>
    <row r="23" spans="2:2" ht="45" x14ac:dyDescent="0.25">
      <c r="B23" s="60" t="s">
        <v>87</v>
      </c>
    </row>
    <row r="25" spans="2:2" x14ac:dyDescent="0.25">
      <c r="B25" s="1" t="s">
        <v>85</v>
      </c>
    </row>
    <row r="26" spans="2:2" ht="45" x14ac:dyDescent="0.25">
      <c r="B26" s="106" t="s">
        <v>89</v>
      </c>
    </row>
    <row r="27" spans="2:2" ht="45" x14ac:dyDescent="0.25">
      <c r="B27" s="1" t="s">
        <v>92</v>
      </c>
    </row>
  </sheetData>
  <mergeCells count="6">
    <mergeCell ref="A1:Y1"/>
    <mergeCell ref="C3:K3"/>
    <mergeCell ref="L3:Y3"/>
    <mergeCell ref="B3:B4"/>
    <mergeCell ref="A3:A4"/>
    <mergeCell ref="A2:Y2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2020-04-22T11:27:16Z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-1675147114</vt:i4>
  </property>
  <property fmtid="{D5CDD505-2E9C-101B-9397-08002B2CF9AE}" pid="3" name="_NewReviewCycle">
    <vt:lpwstr/>
  </property>
  <property fmtid="{D5CDD505-2E9C-101B-9397-08002B2CF9AE}" pid="4" name="_PreviousAdHocReviewCycleID">
    <vt:i4>2031948654</vt:i4>
  </property>
  <property fmtid="{D5CDD505-2E9C-101B-9397-08002B2CF9AE}" pid="5" name="_ReviewingToolsShownOnce">
    <vt:lpwstr/>
  </property>
</Properties>
</file>