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Tabulka pro vyhodnocení" sheetId="4" r:id="rId1"/>
    <sheet name="Cenová tabulka " sheetId="1" r:id="rId2"/>
    <sheet name="Vybrané provozní náklady" sheetId="5" r:id="rId3"/>
  </sheets>
  <definedNames/>
  <calcPr calcId="145621"/>
</workbook>
</file>

<file path=xl/sharedStrings.xml><?xml version="1.0" encoding="utf-8"?>
<sst xmlns="http://schemas.openxmlformats.org/spreadsheetml/2006/main" count="87" uniqueCount="59">
  <si>
    <t>Popis</t>
  </si>
  <si>
    <t>Jednotková cena v Kč bez DPH</t>
  </si>
  <si>
    <t>Cena v Kč bez DPH</t>
  </si>
  <si>
    <t>kpl</t>
  </si>
  <si>
    <t>hod</t>
  </si>
  <si>
    <t>Jednotka</t>
  </si>
  <si>
    <t>Celková nabídková cena v Kč bez DPH</t>
  </si>
  <si>
    <t xml:space="preserve">Mimozáruční/pozáruční oprava pracovní dny 6:00 – 22:00*** </t>
  </si>
  <si>
    <t xml:space="preserve">Mimozáruční/pozáruční oprava pracovní dny 22:00 – 6:00***  </t>
  </si>
  <si>
    <t xml:space="preserve">Výjezd na mimozáruční/pozáruční opravu pracovní dny 6:00 – 22:00***  </t>
  </si>
  <si>
    <t xml:space="preserve">Výjezd na mimozáruční/pozáruční opravu pracovní dny 22:00 – 6:00***  </t>
  </si>
  <si>
    <t xml:space="preserve">Výjezd na mimozáruční/pozáruční opravu so, ne, svátek***  </t>
  </si>
  <si>
    <t>Výsledná částka pro vyhodnocení nabídky v Kč bez DPH</t>
  </si>
  <si>
    <t>Tabulka pro vyhodnocení nabídek</t>
  </si>
  <si>
    <t>Celkové energetické náklady za 10 let - vyjádřené v Kč bez DPH</t>
  </si>
  <si>
    <t>roční ztráty (Kč bez DPH)</t>
  </si>
  <si>
    <t>roční ztráty (kWh)</t>
  </si>
  <si>
    <t>Vybrané fixní provozní náklady:</t>
  </si>
  <si>
    <t>Vybrané provozní náklady</t>
  </si>
  <si>
    <t>Celková nabídková cena v Kč bez DPH za 10 let z listu "Cenová tabulka"</t>
  </si>
  <si>
    <t>Výsledná částka pro vyhodnocení nabídky je dána součtem Celkové nabídkové ceny (z listu Cenová tabulka) a Celkových energetických nákladů (z listu Vybrané provozní náklady) za 10 let.</t>
  </si>
  <si>
    <t>Množství jednotek</t>
  </si>
  <si>
    <t>Zpětný odběr stávajících UPS**</t>
  </si>
  <si>
    <t xml:space="preserve">Mimozáruční/pozáruční oprava so, ne, svátek***  </t>
  </si>
  <si>
    <t>Výměny dílů podléhajících opotřebení (např. ventilátory, kondenzátory) v roce 2021*</t>
  </si>
  <si>
    <t>Výměny dílů podléhajících opotřebení (např. ventilátory, kondenzátory) v roce 2022*</t>
  </si>
  <si>
    <t>Výměny dílů podléhajících opotřebení (např. ventilátory, kondenzátory) v roce 2023*</t>
  </si>
  <si>
    <t>Výměny dílů podléhajících opotřebení (např. ventilátory, kondenzátory) v roce 2024*</t>
  </si>
  <si>
    <t>Výměny dílů podléhajících opotřebení (např. ventilátory, kondenzátory) v roce 2025*</t>
  </si>
  <si>
    <t>Výměny dílů podléhajících opotřebení (např. ventilátory, kondenzátory) v roce 2026*</t>
  </si>
  <si>
    <t>Výměny dílů podléhajících opotřebení (např. ventilátory, kondenzátory) v roce 2027*</t>
  </si>
  <si>
    <t>Výměny dílů podléhajících opotřebení (např. ventilátory, kondenzátory) v roce 2028*</t>
  </si>
  <si>
    <t>Výměny dílů podléhajících opotřebení (např. ventilátory, kondenzátory) v roce 2029*</t>
  </si>
  <si>
    <t>Výměny dílů podléhajících opotřebení (např. ventilátory, kondenzátory) v roce 2030*</t>
  </si>
  <si>
    <t>*** Předpokládaný počet hodin mimozáručních/pozáručních oprav a výjezdů je v tabulce uveden pouze za účelem porovnání nabídek a vychází z předpokládaného čerpání hodin oprav/výjezdů zadavatelem po dobu 10 let. Zadavatel si vyhrazuje právo čerpat hodiny oprav/výjezdy podle svých skutečných potřeb. Skutečný počet hodin oprav/výjezdů se tak může od předpokládaného počtu lišit.</t>
  </si>
  <si>
    <t>Ceny se uvádějí v Kč bez DPH a zahrnují veškeré náklady dodavatele spojené s plněním zakázky, přičemž jsou vždy zaokrouhleny na dvě desetinná místa.</t>
  </si>
  <si>
    <t>Dodavatel vyplní žlutě podbarvené pole.</t>
  </si>
  <si>
    <t>cena el. energie včetně nákladové ceny na chlad  (Kč bez DPH/kWh)</t>
  </si>
  <si>
    <r>
      <t>ztrátový výkon systému  UPS při zatížení celého systému UPS 40kW s redundanci N+2, ztrátový výkon bude stanoven v souladu s ČSN EN 62040-3 (cos</t>
    </r>
    <r>
      <rPr>
        <sz val="10"/>
        <rFont val="Symbol"/>
        <family val="1"/>
      </rPr>
      <t>j</t>
    </r>
    <r>
      <rPr>
        <sz val="11"/>
        <color rgb="FF000000"/>
        <rFont val="Calibri"/>
        <family val="2"/>
      </rPr>
      <t xml:space="preserve">  1 a PF 1) </t>
    </r>
    <r>
      <rPr>
        <b/>
        <u val="single"/>
        <sz val="11"/>
        <color rgb="FF000000"/>
        <rFont val="Calibri"/>
        <family val="2"/>
      </rPr>
      <t>v kW</t>
    </r>
  </si>
  <si>
    <t>Příloha č. 3</t>
  </si>
  <si>
    <t>Celkové energetické náklady vyjádřené v Kč bez DPH za 10 let z listu "Vybrané provozní náklady"</t>
  </si>
  <si>
    <t>CENOVÁ TABULKA - dodání nového systému UPS a provádění jeho servisu a oprav v budově záložního pracoviště  ČNB</t>
  </si>
  <si>
    <t>Dodávka nového systému UPS v roce 2020</t>
  </si>
  <si>
    <t>Provedení profylaktické prohlídky UPS v roce 2021*</t>
  </si>
  <si>
    <t>Provedení profylaktické prohlídky UPS v roce 2022*</t>
  </si>
  <si>
    <t>Provedení profylaktické prohlídky UPS v roce 2023*</t>
  </si>
  <si>
    <t>Provedení profylaktické prohlídky UPS v roce 2024*</t>
  </si>
  <si>
    <t>Provedení profylaktické prohlídky UPS v roce 2025*</t>
  </si>
  <si>
    <t>Provedení profylaktické prohlídky UPS v roce 2026*</t>
  </si>
  <si>
    <t>Provedení profylaktické prohlídky UPS v roce 2027*</t>
  </si>
  <si>
    <t>Provedení profylaktické prohlídky UPS v roce 2028*</t>
  </si>
  <si>
    <t>Provedení profylaktické prohlídky UPS v roce 2029*</t>
  </si>
  <si>
    <t>Provedení profylaktické prohlídky UPS v roce 2030*</t>
  </si>
  <si>
    <t>* Dodavatel vyplní počet (sloupec C) a cenu (sloupec D) v případě, že dle předpisů výrobce bude třeba v daném roce výměnu dílů podléhajících opotřebení/profylaktickou prohlídku provádět,  jinak vyplní nulami. V ceně je zahrnuta práce, dopravné, potřebný spotřební materiál, u výměny dílů podléhajících opotřebení cena těchto dílů a veškeré další související náklady dodavatele.</t>
  </si>
  <si>
    <t xml:space="preserve">** Bude-li mít dodavatel zájem o odkoupení stávajících UPS  od zadavatele (dále jen „zpětný odběr“), vyplní nabízenou částku za zpětný odběr, přičemž tato částka bude odečtena od celkové nabídkové ceny dodavatele. Nebude-li mít dodavatel zájem o zpětný odběr, doplní do téhož řádku „0,00“ a pouze zajistí ekologickou likvidaci stávajících UPS. </t>
  </si>
  <si>
    <t>Zaškolení provozní obsluhy (max. 10 osob)</t>
  </si>
  <si>
    <t>Doprava, demontáž stávajících UPS, montáž nového systému UPS, parametrizace, výchozí elektro revize, provozní zkouška, ekologická likvidace stávajících UPS (nevyužije-li dodavatel možnost zpětného odběru stávajících UPS dle řádku č. 28**), a ostatní jinde neuvedené činnosti</t>
  </si>
  <si>
    <t>Cena díla (čl. IV odst. 1 smlouvy)</t>
  </si>
  <si>
    <t>Dodavatel vyplní veškerá žlutě podbarvená pole, a to jak v listu „Cenová tabulka“, tak v listu „Vybrané provozní náklady“.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</si>
</sst>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MS Sans Serif"/>
      <family val="2"/>
    </font>
    <font>
      <b/>
      <sz val="11"/>
      <color rgb="FF000000"/>
      <name val="Calibri"/>
      <family val="2"/>
    </font>
    <font>
      <b/>
      <sz val="9"/>
      <name val="Arial CE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2" fontId="6" fillId="0" borderId="1" xfId="2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6" fillId="3" borderId="1" xfId="20" applyNumberFormat="1" applyFont="1" applyFill="1" applyBorder="1" applyAlignment="1" applyProtection="1">
      <alignment horizontal="right" vertical="center" wrapText="1"/>
      <protection locked="0"/>
    </xf>
    <xf numFmtId="2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1">
      <alignment/>
      <protection/>
    </xf>
    <xf numFmtId="0" fontId="11" fillId="0" borderId="0" xfId="21" applyFont="1">
      <alignment/>
      <protection/>
    </xf>
    <xf numFmtId="2" fontId="15" fillId="0" borderId="2" xfId="21" applyNumberFormat="1" applyFont="1" applyBorder="1">
      <alignment/>
      <protection/>
    </xf>
    <xf numFmtId="2" fontId="2" fillId="5" borderId="3" xfId="21" applyNumberFormat="1" applyFill="1" applyBorder="1">
      <alignment/>
      <protection/>
    </xf>
    <xf numFmtId="4" fontId="2" fillId="0" borderId="4" xfId="21" applyNumberFormat="1" applyFill="1" applyBorder="1">
      <alignment/>
      <protection/>
    </xf>
    <xf numFmtId="0" fontId="2" fillId="0" borderId="0" xfId="21" applyFont="1" applyAlignment="1">
      <alignment horizontal="right"/>
      <protection/>
    </xf>
    <xf numFmtId="2" fontId="17" fillId="6" borderId="1" xfId="20" applyNumberFormat="1" applyFont="1" applyFill="1" applyBorder="1" applyAlignment="1" applyProtection="1">
      <alignment horizontal="right" vertical="center" wrapText="1"/>
      <protection/>
    </xf>
    <xf numFmtId="2" fontId="9" fillId="6" borderId="5" xfId="0" applyNumberFormat="1" applyFont="1" applyFill="1" applyBorder="1" applyAlignment="1" applyProtection="1">
      <alignment vertical="center"/>
      <protection/>
    </xf>
    <xf numFmtId="0" fontId="2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6" xfId="21" applyBorder="1" applyAlignment="1">
      <alignment horizontal="center"/>
      <protection/>
    </xf>
    <xf numFmtId="0" fontId="2" fillId="0" borderId="7" xfId="21" applyBorder="1" applyAlignment="1">
      <alignment horizontal="center"/>
      <protection/>
    </xf>
    <xf numFmtId="0" fontId="2" fillId="0" borderId="8" xfId="21" applyBorder="1" applyAlignment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10" xfId="21" applyBorder="1" applyAlignment="1">
      <alignment horizontal="center"/>
      <protection/>
    </xf>
    <xf numFmtId="0" fontId="2" fillId="0" borderId="11" xfId="21" applyBorder="1" applyAlignment="1">
      <alignment horizontal="center"/>
      <protection/>
    </xf>
    <xf numFmtId="0" fontId="2" fillId="0" borderId="12" xfId="21" applyFont="1" applyBorder="1" applyAlignment="1">
      <alignment horizontal="center"/>
      <protection/>
    </xf>
    <xf numFmtId="0" fontId="2" fillId="0" borderId="13" xfId="21" applyBorder="1" applyAlignment="1">
      <alignment horizontal="center"/>
      <protection/>
    </xf>
    <xf numFmtId="0" fontId="2" fillId="0" borderId="14" xfId="21" applyBorder="1" applyAlignment="1">
      <alignment horizontal="center"/>
      <protection/>
    </xf>
    <xf numFmtId="0" fontId="15" fillId="0" borderId="15" xfId="21" applyFont="1" applyBorder="1" applyAlignment="1">
      <alignment horizontal="center"/>
      <protection/>
    </xf>
    <xf numFmtId="0" fontId="15" fillId="0" borderId="16" xfId="21" applyFont="1" applyBorder="1" applyAlignment="1">
      <alignment horizontal="center"/>
      <protection/>
    </xf>
    <xf numFmtId="0" fontId="15" fillId="0" borderId="17" xfId="21" applyFont="1" applyBorder="1" applyAlignment="1">
      <alignment horizontal="center"/>
      <protection/>
    </xf>
    <xf numFmtId="0" fontId="9" fillId="6" borderId="15" xfId="0" applyFont="1" applyFill="1" applyBorder="1" applyAlignment="1" applyProtection="1">
      <alignment horizontal="left" vertical="center"/>
      <protection/>
    </xf>
    <xf numFmtId="0" fontId="9" fillId="6" borderId="16" xfId="0" applyFont="1" applyFill="1" applyBorder="1" applyAlignment="1" applyProtection="1">
      <alignment horizontal="left" vertical="center"/>
      <protection/>
    </xf>
    <xf numFmtId="0" fontId="9" fillId="6" borderId="18" xfId="0" applyFont="1" applyFill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7" fillId="6" borderId="20" xfId="0" applyFont="1" applyFill="1" applyBorder="1" applyAlignment="1" applyProtection="1">
      <alignment horizontal="left" vertical="center" wrapText="1"/>
      <protection/>
    </xf>
    <xf numFmtId="0" fontId="12" fillId="0" borderId="0" xfId="22" applyFont="1" applyProtection="1">
      <alignment/>
      <protection/>
    </xf>
    <xf numFmtId="0" fontId="1" fillId="0" borderId="0" xfId="22" applyAlignment="1" applyProtection="1">
      <alignment horizontal="right"/>
      <protection/>
    </xf>
    <xf numFmtId="0" fontId="1" fillId="0" borderId="0" xfId="22" applyProtection="1">
      <alignment/>
      <protection/>
    </xf>
    <xf numFmtId="0" fontId="1" fillId="5" borderId="0" xfId="22" applyFill="1" applyProtection="1">
      <alignment/>
      <protection/>
    </xf>
    <xf numFmtId="0" fontId="1" fillId="0" borderId="21" xfId="22" applyBorder="1" applyProtection="1">
      <alignment/>
      <protection/>
    </xf>
    <xf numFmtId="3" fontId="1" fillId="0" borderId="21" xfId="22" applyNumberFormat="1" applyBorder="1" applyProtection="1">
      <alignment/>
      <protection/>
    </xf>
    <xf numFmtId="0" fontId="14" fillId="0" borderId="22" xfId="22" applyFont="1" applyBorder="1" applyProtection="1">
      <alignment/>
      <protection/>
    </xf>
    <xf numFmtId="3" fontId="1" fillId="0" borderId="23" xfId="22" applyNumberFormat="1" applyBorder="1" applyProtection="1">
      <alignment/>
      <protection/>
    </xf>
    <xf numFmtId="0" fontId="14" fillId="0" borderId="24" xfId="22" applyFont="1" applyBorder="1" applyProtection="1">
      <alignment/>
      <protection/>
    </xf>
    <xf numFmtId="3" fontId="1" fillId="0" borderId="25" xfId="22" applyNumberFormat="1" applyBorder="1" applyProtection="1">
      <alignment/>
      <protection/>
    </xf>
    <xf numFmtId="0" fontId="1" fillId="0" borderId="12" xfId="22" applyFont="1" applyBorder="1" applyAlignment="1" applyProtection="1">
      <alignment wrapText="1"/>
      <protection/>
    </xf>
    <xf numFmtId="0" fontId="1" fillId="0" borderId="12" xfId="22" applyBorder="1" applyProtection="1">
      <alignment/>
      <protection/>
    </xf>
    <xf numFmtId="4" fontId="1" fillId="0" borderId="4" xfId="22" applyNumberFormat="1" applyBorder="1" applyProtection="1">
      <alignment/>
      <protection/>
    </xf>
    <xf numFmtId="0" fontId="1" fillId="0" borderId="24" xfId="22" applyBorder="1" applyProtection="1">
      <alignment/>
      <protection/>
    </xf>
    <xf numFmtId="0" fontId="12" fillId="0" borderId="6" xfId="22" applyFont="1" applyBorder="1" applyAlignment="1" applyProtection="1">
      <alignment wrapText="1"/>
      <protection/>
    </xf>
    <xf numFmtId="4" fontId="12" fillId="0" borderId="26" xfId="22" applyNumberFormat="1" applyFont="1" applyFill="1" applyBorder="1" applyProtection="1">
      <alignment/>
      <protection/>
    </xf>
    <xf numFmtId="164" fontId="1" fillId="7" borderId="4" xfId="22" applyNumberFormat="1" applyFill="1" applyBorder="1" applyProtection="1">
      <alignment/>
      <protection locked="0"/>
    </xf>
    <xf numFmtId="0" fontId="0" fillId="6" borderId="13" xfId="0" applyFill="1" applyBorder="1" applyAlignment="1" applyProtection="1">
      <alignment vertical="center" wrapText="1"/>
      <protection/>
    </xf>
    <xf numFmtId="0" fontId="0" fillId="6" borderId="14" xfId="0" applyFill="1" applyBorder="1" applyAlignment="1" applyProtection="1">
      <alignment vertical="center" wrapText="1"/>
      <protection/>
    </xf>
    <xf numFmtId="0" fontId="7" fillId="7" borderId="1" xfId="2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 topLeftCell="A1">
      <selection activeCell="B15" sqref="B15"/>
    </sheetView>
  </sheetViews>
  <sheetFormatPr defaultColWidth="9.140625" defaultRowHeight="15"/>
  <cols>
    <col min="1" max="1" width="9.140625" style="16" customWidth="1"/>
    <col min="2" max="2" width="54.7109375" style="16" customWidth="1"/>
    <col min="3" max="6" width="9.140625" style="16" customWidth="1"/>
    <col min="7" max="7" width="21.00390625" style="16" customWidth="1"/>
    <col min="8" max="16384" width="9.140625" style="16" customWidth="1"/>
  </cols>
  <sheetData>
    <row r="1" ht="15">
      <c r="G1" s="21" t="s">
        <v>39</v>
      </c>
    </row>
    <row r="3" ht="21">
      <c r="B3" s="17" t="s">
        <v>13</v>
      </c>
    </row>
    <row r="5" spans="2:7" ht="29.25" customHeight="1">
      <c r="B5" s="24" t="s">
        <v>20</v>
      </c>
      <c r="C5" s="25"/>
      <c r="D5" s="25"/>
      <c r="E5" s="25"/>
      <c r="F5" s="25"/>
      <c r="G5" s="25"/>
    </row>
    <row r="7" ht="15.75" thickBot="1"/>
    <row r="8" spans="2:7" ht="24.75" customHeight="1">
      <c r="B8" s="31" t="s">
        <v>19</v>
      </c>
      <c r="C8" s="32"/>
      <c r="D8" s="32"/>
      <c r="E8" s="32"/>
      <c r="F8" s="33"/>
      <c r="G8" s="19">
        <f>'Cenová tabulka '!E36</f>
        <v>0</v>
      </c>
    </row>
    <row r="9" spans="2:7" ht="23.25" customHeight="1">
      <c r="B9" s="34" t="s">
        <v>40</v>
      </c>
      <c r="C9" s="35"/>
      <c r="D9" s="35"/>
      <c r="E9" s="35"/>
      <c r="F9" s="36"/>
      <c r="G9" s="20">
        <f>'Vybrané provozní náklady'!C14</f>
        <v>0</v>
      </c>
    </row>
    <row r="10" spans="2:7" ht="15.75" thickBot="1">
      <c r="B10" s="28"/>
      <c r="C10" s="29"/>
      <c r="D10" s="29"/>
      <c r="E10" s="29"/>
      <c r="F10" s="29"/>
      <c r="G10" s="30"/>
    </row>
    <row r="11" spans="2:7" ht="26.25" customHeight="1" thickBot="1">
      <c r="B11" s="37" t="s">
        <v>12</v>
      </c>
      <c r="C11" s="38"/>
      <c r="D11" s="38"/>
      <c r="E11" s="38"/>
      <c r="F11" s="39"/>
      <c r="G11" s="18">
        <f>G8+G9</f>
        <v>0</v>
      </c>
    </row>
    <row r="13" spans="2:7" ht="37.5" customHeight="1">
      <c r="B13" s="26" t="s">
        <v>58</v>
      </c>
      <c r="C13" s="27"/>
      <c r="D13" s="27"/>
      <c r="E13" s="27"/>
      <c r="F13" s="27"/>
      <c r="G13" s="27"/>
    </row>
  </sheetData>
  <sheetProtection password="CC06" sheet="1" objects="1" scenarios="1" selectLockedCells="1"/>
  <mergeCells count="6">
    <mergeCell ref="B5:G5"/>
    <mergeCell ref="B13:G13"/>
    <mergeCell ref="B10:G10"/>
    <mergeCell ref="B8:F8"/>
    <mergeCell ref="B9:F9"/>
    <mergeCell ref="B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 topLeftCell="A1">
      <selection activeCell="D4" sqref="D4"/>
    </sheetView>
  </sheetViews>
  <sheetFormatPr defaultColWidth="9.140625" defaultRowHeight="15"/>
  <cols>
    <col min="1" max="1" width="106.8515625" style="4" customWidth="1"/>
    <col min="2" max="2" width="10.00390625" style="4" customWidth="1"/>
    <col min="3" max="3" width="9.8515625" style="4" customWidth="1"/>
    <col min="4" max="4" width="19.8515625" style="4" customWidth="1"/>
    <col min="5" max="5" width="28.57421875" style="4" customWidth="1"/>
    <col min="6" max="1025" width="8.7109375" style="4" customWidth="1"/>
    <col min="1026" max="16384" width="9.140625" style="4" customWidth="1"/>
  </cols>
  <sheetData>
    <row r="1" spans="1:5" ht="24.75" customHeight="1">
      <c r="A1" s="1"/>
      <c r="B1" s="1"/>
      <c r="C1" s="2"/>
      <c r="D1" s="2"/>
      <c r="E1" s="3"/>
    </row>
    <row r="2" spans="1:5" ht="46.5" customHeight="1">
      <c r="A2" s="43" t="s">
        <v>41</v>
      </c>
      <c r="B2" s="43"/>
      <c r="C2" s="43"/>
      <c r="D2" s="43"/>
      <c r="E2" s="43"/>
    </row>
    <row r="3" spans="1:5" ht="24">
      <c r="A3" s="5" t="s">
        <v>0</v>
      </c>
      <c r="B3" s="5" t="s">
        <v>5</v>
      </c>
      <c r="C3" s="6" t="s">
        <v>21</v>
      </c>
      <c r="D3" s="6" t="s">
        <v>1</v>
      </c>
      <c r="E3" s="5" t="s">
        <v>2</v>
      </c>
    </row>
    <row r="4" spans="1:5" ht="24" customHeight="1">
      <c r="A4" s="7" t="s">
        <v>42</v>
      </c>
      <c r="B4" s="8" t="s">
        <v>3</v>
      </c>
      <c r="C4" s="8">
        <v>1</v>
      </c>
      <c r="D4" s="14"/>
      <c r="E4" s="9">
        <f>C4*D4</f>
        <v>0</v>
      </c>
    </row>
    <row r="5" spans="1:5" ht="55.5" customHeight="1">
      <c r="A5" s="7" t="s">
        <v>56</v>
      </c>
      <c r="B5" s="8" t="s">
        <v>3</v>
      </c>
      <c r="C5" s="8">
        <v>1</v>
      </c>
      <c r="D5" s="14"/>
      <c r="E5" s="9">
        <f aca="true" t="shared" si="0" ref="E5:E6">C5*D5</f>
        <v>0</v>
      </c>
    </row>
    <row r="6" spans="1:5" ht="15.75">
      <c r="A6" s="7" t="s">
        <v>55</v>
      </c>
      <c r="B6" s="8" t="s">
        <v>3</v>
      </c>
      <c r="C6" s="8">
        <v>1</v>
      </c>
      <c r="D6" s="14"/>
      <c r="E6" s="9">
        <f t="shared" si="0"/>
        <v>0</v>
      </c>
    </row>
    <row r="7" spans="1:5" ht="15.75">
      <c r="A7" s="47" t="s">
        <v>57</v>
      </c>
      <c r="B7" s="65"/>
      <c r="C7" s="65"/>
      <c r="D7" s="66"/>
      <c r="E7" s="22">
        <f>SUM(E4:E6)</f>
        <v>0</v>
      </c>
    </row>
    <row r="8" spans="1:5" ht="24" customHeight="1">
      <c r="A8" s="10" t="s">
        <v>24</v>
      </c>
      <c r="B8" s="8" t="s">
        <v>3</v>
      </c>
      <c r="C8" s="67"/>
      <c r="D8" s="14"/>
      <c r="E8" s="9">
        <f>C8*D8</f>
        <v>0</v>
      </c>
    </row>
    <row r="9" spans="1:5" ht="24" customHeight="1">
      <c r="A9" s="7" t="s">
        <v>43</v>
      </c>
      <c r="B9" s="8" t="s">
        <v>3</v>
      </c>
      <c r="C9" s="67"/>
      <c r="D9" s="14"/>
      <c r="E9" s="9">
        <f>C9*D9</f>
        <v>0</v>
      </c>
    </row>
    <row r="10" spans="1:5" ht="24" customHeight="1">
      <c r="A10" s="10" t="s">
        <v>25</v>
      </c>
      <c r="B10" s="8" t="s">
        <v>3</v>
      </c>
      <c r="C10" s="67"/>
      <c r="D10" s="14"/>
      <c r="E10" s="9">
        <f>C10*D10</f>
        <v>0</v>
      </c>
    </row>
    <row r="11" spans="1:5" ht="24" customHeight="1">
      <c r="A11" s="7" t="s">
        <v>44</v>
      </c>
      <c r="B11" s="8" t="s">
        <v>3</v>
      </c>
      <c r="C11" s="67"/>
      <c r="D11" s="14"/>
      <c r="E11" s="9">
        <f>C11*D11</f>
        <v>0</v>
      </c>
    </row>
    <row r="12" spans="1:5" ht="24" customHeight="1">
      <c r="A12" s="10" t="s">
        <v>26</v>
      </c>
      <c r="B12" s="8" t="s">
        <v>3</v>
      </c>
      <c r="C12" s="67"/>
      <c r="D12" s="14"/>
      <c r="E12" s="9">
        <f aca="true" t="shared" si="1" ref="E12:E19">C12*D12</f>
        <v>0</v>
      </c>
    </row>
    <row r="13" spans="1:5" ht="24" customHeight="1">
      <c r="A13" s="7" t="s">
        <v>45</v>
      </c>
      <c r="B13" s="8" t="s">
        <v>3</v>
      </c>
      <c r="C13" s="67"/>
      <c r="D13" s="14"/>
      <c r="E13" s="9">
        <f t="shared" si="1"/>
        <v>0</v>
      </c>
    </row>
    <row r="14" spans="1:5" ht="24" customHeight="1">
      <c r="A14" s="10" t="s">
        <v>27</v>
      </c>
      <c r="B14" s="8" t="s">
        <v>3</v>
      </c>
      <c r="C14" s="67"/>
      <c r="D14" s="14"/>
      <c r="E14" s="9">
        <f t="shared" si="1"/>
        <v>0</v>
      </c>
    </row>
    <row r="15" spans="1:5" ht="24" customHeight="1">
      <c r="A15" s="7" t="s">
        <v>46</v>
      </c>
      <c r="B15" s="8" t="s">
        <v>3</v>
      </c>
      <c r="C15" s="67"/>
      <c r="D15" s="14"/>
      <c r="E15" s="9">
        <f t="shared" si="1"/>
        <v>0</v>
      </c>
    </row>
    <row r="16" spans="1:5" ht="24" customHeight="1">
      <c r="A16" s="10" t="s">
        <v>28</v>
      </c>
      <c r="B16" s="8" t="s">
        <v>3</v>
      </c>
      <c r="C16" s="67"/>
      <c r="D16" s="14"/>
      <c r="E16" s="9">
        <f t="shared" si="1"/>
        <v>0</v>
      </c>
    </row>
    <row r="17" spans="1:5" ht="24" customHeight="1">
      <c r="A17" s="7" t="s">
        <v>47</v>
      </c>
      <c r="B17" s="8" t="s">
        <v>3</v>
      </c>
      <c r="C17" s="67"/>
      <c r="D17" s="14"/>
      <c r="E17" s="9">
        <f t="shared" si="1"/>
        <v>0</v>
      </c>
    </row>
    <row r="18" spans="1:5" ht="24" customHeight="1">
      <c r="A18" s="10" t="s">
        <v>29</v>
      </c>
      <c r="B18" s="8" t="s">
        <v>3</v>
      </c>
      <c r="C18" s="67"/>
      <c r="D18" s="14"/>
      <c r="E18" s="9">
        <f t="shared" si="1"/>
        <v>0</v>
      </c>
    </row>
    <row r="19" spans="1:5" ht="24" customHeight="1">
      <c r="A19" s="7" t="s">
        <v>48</v>
      </c>
      <c r="B19" s="8" t="s">
        <v>3</v>
      </c>
      <c r="C19" s="67"/>
      <c r="D19" s="14"/>
      <c r="E19" s="9">
        <f t="shared" si="1"/>
        <v>0</v>
      </c>
    </row>
    <row r="20" spans="1:5" ht="24" customHeight="1">
      <c r="A20" s="10" t="s">
        <v>30</v>
      </c>
      <c r="B20" s="8" t="s">
        <v>3</v>
      </c>
      <c r="C20" s="67"/>
      <c r="D20" s="14"/>
      <c r="E20" s="9">
        <f aca="true" t="shared" si="2" ref="E20:E26">C20*D20</f>
        <v>0</v>
      </c>
    </row>
    <row r="21" spans="1:5" ht="24" customHeight="1">
      <c r="A21" s="7" t="s">
        <v>49</v>
      </c>
      <c r="B21" s="8" t="s">
        <v>3</v>
      </c>
      <c r="C21" s="67"/>
      <c r="D21" s="14"/>
      <c r="E21" s="9">
        <f t="shared" si="2"/>
        <v>0</v>
      </c>
    </row>
    <row r="22" spans="1:5" ht="24" customHeight="1">
      <c r="A22" s="10" t="s">
        <v>31</v>
      </c>
      <c r="B22" s="8" t="s">
        <v>3</v>
      </c>
      <c r="C22" s="67"/>
      <c r="D22" s="14"/>
      <c r="E22" s="9">
        <f t="shared" si="2"/>
        <v>0</v>
      </c>
    </row>
    <row r="23" spans="1:5" ht="24" customHeight="1">
      <c r="A23" s="7" t="s">
        <v>50</v>
      </c>
      <c r="B23" s="8" t="s">
        <v>3</v>
      </c>
      <c r="C23" s="67"/>
      <c r="D23" s="14"/>
      <c r="E23" s="9">
        <f t="shared" si="2"/>
        <v>0</v>
      </c>
    </row>
    <row r="24" spans="1:5" ht="24" customHeight="1">
      <c r="A24" s="10" t="s">
        <v>32</v>
      </c>
      <c r="B24" s="8" t="s">
        <v>3</v>
      </c>
      <c r="C24" s="67"/>
      <c r="D24" s="14"/>
      <c r="E24" s="9">
        <f t="shared" si="2"/>
        <v>0</v>
      </c>
    </row>
    <row r="25" spans="1:5" ht="24" customHeight="1">
      <c r="A25" s="7" t="s">
        <v>51</v>
      </c>
      <c r="B25" s="8" t="s">
        <v>3</v>
      </c>
      <c r="C25" s="67"/>
      <c r="D25" s="14"/>
      <c r="E25" s="9">
        <f t="shared" si="2"/>
        <v>0</v>
      </c>
    </row>
    <row r="26" spans="1:5" ht="24" customHeight="1">
      <c r="A26" s="10" t="s">
        <v>33</v>
      </c>
      <c r="B26" s="8" t="s">
        <v>3</v>
      </c>
      <c r="C26" s="67"/>
      <c r="D26" s="14"/>
      <c r="E26" s="9">
        <f t="shared" si="2"/>
        <v>0</v>
      </c>
    </row>
    <row r="27" spans="1:5" ht="24" customHeight="1">
      <c r="A27" s="7" t="s">
        <v>52</v>
      </c>
      <c r="B27" s="8" t="s">
        <v>3</v>
      </c>
      <c r="C27" s="67"/>
      <c r="D27" s="14"/>
      <c r="E27" s="9">
        <f>C27*D27</f>
        <v>0</v>
      </c>
    </row>
    <row r="28" spans="1:5" ht="23.25" customHeight="1">
      <c r="A28" s="7" t="s">
        <v>22</v>
      </c>
      <c r="B28" s="8" t="s">
        <v>3</v>
      </c>
      <c r="C28" s="8">
        <v>1</v>
      </c>
      <c r="D28" s="14"/>
      <c r="E28" s="9">
        <f>-(C28*D28)</f>
        <v>0</v>
      </c>
    </row>
    <row r="29" spans="1:5" ht="22.7" customHeight="1">
      <c r="A29" s="7" t="s">
        <v>7</v>
      </c>
      <c r="B29" s="11" t="s">
        <v>4</v>
      </c>
      <c r="C29" s="11">
        <v>20</v>
      </c>
      <c r="D29" s="15"/>
      <c r="E29" s="9">
        <f aca="true" t="shared" si="3" ref="E29:E34">C29*D29</f>
        <v>0</v>
      </c>
    </row>
    <row r="30" spans="1:5" ht="24.95" customHeight="1">
      <c r="A30" s="7" t="s">
        <v>8</v>
      </c>
      <c r="B30" s="11" t="s">
        <v>4</v>
      </c>
      <c r="C30" s="11">
        <v>6</v>
      </c>
      <c r="D30" s="15"/>
      <c r="E30" s="9">
        <f t="shared" si="3"/>
        <v>0</v>
      </c>
    </row>
    <row r="31" spans="1:5" ht="21.75" customHeight="1">
      <c r="A31" s="7" t="s">
        <v>23</v>
      </c>
      <c r="B31" s="11" t="s">
        <v>4</v>
      </c>
      <c r="C31" s="11">
        <v>6</v>
      </c>
      <c r="D31" s="15"/>
      <c r="E31" s="9">
        <f t="shared" si="3"/>
        <v>0</v>
      </c>
    </row>
    <row r="32" spans="1:5" ht="21.75" customHeight="1">
      <c r="A32" s="7" t="s">
        <v>9</v>
      </c>
      <c r="B32" s="11" t="s">
        <v>3</v>
      </c>
      <c r="C32" s="11">
        <v>6</v>
      </c>
      <c r="D32" s="15"/>
      <c r="E32" s="9">
        <f t="shared" si="3"/>
        <v>0</v>
      </c>
    </row>
    <row r="33" spans="1:5" ht="21" customHeight="1">
      <c r="A33" s="7" t="s">
        <v>10</v>
      </c>
      <c r="B33" s="11" t="s">
        <v>3</v>
      </c>
      <c r="C33" s="11">
        <v>2</v>
      </c>
      <c r="D33" s="15"/>
      <c r="E33" s="9">
        <f t="shared" si="3"/>
        <v>0</v>
      </c>
    </row>
    <row r="34" spans="1:5" ht="24.75" customHeight="1">
      <c r="A34" s="7" t="s">
        <v>11</v>
      </c>
      <c r="B34" s="11" t="s">
        <v>3</v>
      </c>
      <c r="C34" s="11">
        <v>2</v>
      </c>
      <c r="D34" s="15"/>
      <c r="E34" s="9">
        <f>C34*D34</f>
        <v>0</v>
      </c>
    </row>
    <row r="35" spans="1:5" ht="16.5" thickBot="1">
      <c r="A35" s="12"/>
      <c r="B35" s="12"/>
      <c r="C35" s="12"/>
      <c r="D35" s="12"/>
      <c r="E35" s="13"/>
    </row>
    <row r="36" spans="1:5" ht="33" customHeight="1" thickBot="1">
      <c r="A36" s="40" t="s">
        <v>6</v>
      </c>
      <c r="B36" s="41"/>
      <c r="C36" s="41"/>
      <c r="D36" s="42"/>
      <c r="E36" s="23">
        <f>SUM(E7:E34)</f>
        <v>0</v>
      </c>
    </row>
    <row r="37" ht="16.5" customHeight="1"/>
    <row r="38" spans="1:5" ht="24" customHeight="1">
      <c r="A38" s="46" t="s">
        <v>35</v>
      </c>
      <c r="B38" s="46"/>
      <c r="C38" s="46"/>
      <c r="D38" s="46"/>
      <c r="E38" s="46"/>
    </row>
    <row r="39" spans="1:5" ht="51.75" customHeight="1">
      <c r="A39" s="45" t="s">
        <v>53</v>
      </c>
      <c r="B39" s="45"/>
      <c r="C39" s="45"/>
      <c r="D39" s="45"/>
      <c r="E39" s="45"/>
    </row>
    <row r="40" spans="1:5" ht="32.25" customHeight="1">
      <c r="A40" s="44" t="s">
        <v>54</v>
      </c>
      <c r="B40" s="44"/>
      <c r="C40" s="44"/>
      <c r="D40" s="44"/>
      <c r="E40" s="44"/>
    </row>
    <row r="41" spans="1:5" ht="54.75" customHeight="1">
      <c r="A41" s="45" t="s">
        <v>34</v>
      </c>
      <c r="B41" s="45"/>
      <c r="C41" s="45"/>
      <c r="D41" s="45"/>
      <c r="E41" s="45"/>
    </row>
    <row r="42" ht="18.75" customHeight="1"/>
  </sheetData>
  <sheetProtection password="CC06" sheet="1" objects="1" scenarios="1" selectLockedCells="1"/>
  <mergeCells count="7">
    <mergeCell ref="A36:D36"/>
    <mergeCell ref="A2:E2"/>
    <mergeCell ref="A40:E40"/>
    <mergeCell ref="A41:E41"/>
    <mergeCell ref="A38:E38"/>
    <mergeCell ref="A39:E39"/>
    <mergeCell ref="A7:D7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zoomScale="115" zoomScaleNormal="115" workbookViewId="0" topLeftCell="A1">
      <selection activeCell="C9" sqref="C9"/>
    </sheetView>
  </sheetViews>
  <sheetFormatPr defaultColWidth="9.140625" defaultRowHeight="15"/>
  <cols>
    <col min="1" max="1" width="9.140625" style="50" customWidth="1"/>
    <col min="2" max="2" width="63.57421875" style="50" customWidth="1"/>
    <col min="3" max="3" width="17.57421875" style="50" customWidth="1"/>
    <col min="4" max="4" width="14.421875" style="50" customWidth="1"/>
    <col min="5" max="16384" width="9.140625" style="50" customWidth="1"/>
  </cols>
  <sheetData>
    <row r="2" spans="2:3" ht="15">
      <c r="B2" s="48" t="s">
        <v>18</v>
      </c>
      <c r="C2" s="49"/>
    </row>
    <row r="4" ht="15">
      <c r="B4" s="51" t="s">
        <v>36</v>
      </c>
    </row>
    <row r="5" ht="15">
      <c r="B5" s="51"/>
    </row>
    <row r="6" spans="2:3" ht="13.5" thickBot="1">
      <c r="B6" s="52"/>
      <c r="C6" s="53"/>
    </row>
    <row r="7" spans="2:3" ht="15">
      <c r="B7" s="54" t="s">
        <v>17</v>
      </c>
      <c r="C7" s="55"/>
    </row>
    <row r="8" spans="2:3" ht="15">
      <c r="B8" s="56"/>
      <c r="C8" s="57"/>
    </row>
    <row r="9" spans="2:3" ht="42.75" customHeight="1">
      <c r="B9" s="58" t="s">
        <v>38</v>
      </c>
      <c r="C9" s="64"/>
    </row>
    <row r="10" spans="2:3" ht="15">
      <c r="B10" s="59" t="s">
        <v>16</v>
      </c>
      <c r="C10" s="60">
        <f>C9*24*365</f>
        <v>0</v>
      </c>
    </row>
    <row r="11" spans="2:3" ht="15">
      <c r="B11" s="59" t="s">
        <v>37</v>
      </c>
      <c r="C11" s="60">
        <v>3</v>
      </c>
    </row>
    <row r="12" spans="2:3" ht="15">
      <c r="B12" s="59" t="s">
        <v>15</v>
      </c>
      <c r="C12" s="60">
        <f>C10*C11</f>
        <v>0</v>
      </c>
    </row>
    <row r="13" spans="2:3" ht="15">
      <c r="B13" s="61"/>
      <c r="C13" s="57"/>
    </row>
    <row r="14" spans="2:3" ht="13.5" thickBot="1">
      <c r="B14" s="62" t="s">
        <v>14</v>
      </c>
      <c r="C14" s="63">
        <f>C12*10</f>
        <v>0</v>
      </c>
    </row>
  </sheetData>
  <sheetProtection password="CC06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Lenc David</cp:lastModifiedBy>
  <cp:lastPrinted>2020-02-24T10:35:32Z</cp:lastPrinted>
  <dcterms:created xsi:type="dcterms:W3CDTF">2018-02-01T13:31:18Z</dcterms:created>
  <dcterms:modified xsi:type="dcterms:W3CDTF">2020-04-02T10:21:23Z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Česká národní banka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Information Classification">
    <vt:lpwstr>Internal </vt:lpwstr>
  </property>
  <property fmtid="{D5CDD505-2E9C-101B-9397-08002B2CF9AE}" pid="7" name="LinksUpToDate">
    <vt:bool>false</vt:bool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nabled">
    <vt:lpwstr>True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MSIP_Label_6be01c0c-f9b3-4dc4-af0b-a82110cc37cd_Name">
    <vt:lpwstr>Internal </vt:lpwstr>
  </property>
  <property fmtid="{D5CDD505-2E9C-101B-9397-08002B2CF9AE}" pid="12" name="MSIP_Label_6be01c0c-f9b3-4dc4-af0b-a82110cc37cd_Ref">
    <vt:lpwstr>https://api.informationprotection.azure.com/api/a1f1e214-7ded-45b6-81a1-9e8ae3459641</vt:lpwstr>
  </property>
  <property fmtid="{D5CDD505-2E9C-101B-9397-08002B2CF9AE}" pid="13" name="MSIP_Label_6be01c0c-f9b3-4dc4-af0b-a82110cc37cd_SetBy">
    <vt:lpwstr>cspevam@jci.com</vt:lpwstr>
  </property>
  <property fmtid="{D5CDD505-2E9C-101B-9397-08002B2CF9AE}" pid="14" name="MSIP_Label_6be01c0c-f9b3-4dc4-af0b-a82110cc37cd_SetDate">
    <vt:lpwstr>2018-03-08T06:24:18.3424126+01:00</vt:lpwstr>
  </property>
  <property fmtid="{D5CDD505-2E9C-101B-9397-08002B2CF9AE}" pid="15" name="MSIP_Label_6be01c0c-f9b3-4dc4-af0b-a82110cc37cd_SiteId">
    <vt:lpwstr>a1f1e214-7ded-45b6-81a1-9e8ae3459641</vt:lpwstr>
  </property>
  <property fmtid="{D5CDD505-2E9C-101B-9397-08002B2CF9AE}" pid="16" name="ScaleCrop">
    <vt:bool>false</vt:bool>
  </property>
  <property fmtid="{D5CDD505-2E9C-101B-9397-08002B2CF9AE}" pid="17" name="ShareDoc">
    <vt:bool>false</vt:bool>
  </property>
  <property fmtid="{D5CDD505-2E9C-101B-9397-08002B2CF9AE}" pid="18" name="_AdHocReviewCycleID">
    <vt:i4>-515150669</vt:i4>
  </property>
  <property fmtid="{D5CDD505-2E9C-101B-9397-08002B2CF9AE}" pid="19" name="_AuthorEmail">
    <vt:lpwstr>Jaroslava.Mala@cnb.cz</vt:lpwstr>
  </property>
  <property fmtid="{D5CDD505-2E9C-101B-9397-08002B2CF9AE}" pid="20" name="_AuthorEmailDisplayName">
    <vt:lpwstr>Malá Jaroslava</vt:lpwstr>
  </property>
  <property fmtid="{D5CDD505-2E9C-101B-9397-08002B2CF9AE}" pid="21" name="_EmailSubject">
    <vt:lpwstr>prosba</vt:lpwstr>
  </property>
  <property fmtid="{D5CDD505-2E9C-101B-9397-08002B2CF9AE}" pid="22" name="_NewReviewCycle">
    <vt:lpwstr/>
  </property>
  <property fmtid="{D5CDD505-2E9C-101B-9397-08002B2CF9AE}" pid="23" name="_PreviousAdHocReviewCycleID">
    <vt:i4>-515150669</vt:i4>
  </property>
  <property fmtid="{D5CDD505-2E9C-101B-9397-08002B2CF9AE}" pid="24" name="_ReviewingToolsShownOnce">
    <vt:lpwstr/>
  </property>
</Properties>
</file>