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210" windowWidth="19320" windowHeight="9735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C28" i="1" l="1"/>
  <c r="F12" i="1" l="1"/>
  <c r="F22" i="1"/>
  <c r="F9" i="1" l="1"/>
  <c r="F8" i="1"/>
  <c r="F17" i="1"/>
  <c r="F16" i="1"/>
  <c r="F11" i="1" l="1"/>
  <c r="F21" i="1" l="1"/>
  <c r="F14" i="1"/>
  <c r="F10" i="1"/>
  <c r="F27" i="1" l="1"/>
  <c r="F26" i="1"/>
  <c r="F25" i="1"/>
  <c r="F7" i="1" l="1"/>
  <c r="F6" i="1"/>
  <c r="F5" i="1"/>
  <c r="C18" i="1" l="1"/>
</calcChain>
</file>

<file path=xl/comments1.xml><?xml version="1.0" encoding="utf-8"?>
<comments xmlns="http://schemas.openxmlformats.org/spreadsheetml/2006/main">
  <authors>
    <author>Lenc David</author>
  </authors>
  <commentList>
    <comment ref="D25" authorId="0">
      <text>
        <r>
          <rPr>
            <b/>
            <sz val="8"/>
            <color indexed="81"/>
            <rFont val="Tahoma"/>
            <family val="2"/>
            <charset val="238"/>
          </rPr>
          <t>Lenc David:</t>
        </r>
        <r>
          <rPr>
            <sz val="8"/>
            <color indexed="81"/>
            <rFont val="Tahoma"/>
            <family val="2"/>
            <charset val="238"/>
          </rPr>
          <t xml:space="preserve">
Tady jsi měl napsáno 6 ks - to je chyba, nebo chceš doobjednat podporu ke stávajícím?</t>
        </r>
      </text>
    </comment>
  </commentList>
</comments>
</file>

<file path=xl/sharedStrings.xml><?xml version="1.0" encoding="utf-8"?>
<sst xmlns="http://schemas.openxmlformats.org/spreadsheetml/2006/main" count="62" uniqueCount="47">
  <si>
    <t>Cenová tabulka</t>
  </si>
  <si>
    <t>Celková nabídková cena v Kč bez DPH</t>
  </si>
  <si>
    <t>Počet kusů</t>
  </si>
  <si>
    <t>Název a popis položky</t>
  </si>
  <si>
    <t>Číslo položky</t>
  </si>
  <si>
    <t>Dodavatel doplní pouze žlutě podbarvená pole.</t>
  </si>
  <si>
    <t xml:space="preserve">* Ceny se uvádějí v Kč bez DPH zaokrouhlená na dvě desetinná místa. </t>
  </si>
  <si>
    <t xml:space="preserve">Příloha č. 2 poptávky </t>
  </si>
  <si>
    <t>Cena za řešení</t>
  </si>
  <si>
    <t>Provedení integrace dle čl. I odst. 1 písm e)  návrhu smlouvy (příloha č. 1 poptávky)</t>
  </si>
  <si>
    <t>Ceny za podporu software</t>
  </si>
  <si>
    <t>Ceny za podporu zařízení</t>
  </si>
  <si>
    <t>Instalace a licence Cisco Spare Rich Media Session for Expressway Series [čl. I odst. 1 písm. c) návrhu smlouvy (příloha č. 1 poptávky)]</t>
  </si>
  <si>
    <t>Celková cena řešení v Kč bez DPH</t>
  </si>
  <si>
    <t>Zajišťování podpory Cisco Spare Rich Media Session for Expressway Series výrobcem sofware [čl. I odst. 3 písm. a) návrhu smlouvy (příloha č. 1 poptávky)]</t>
  </si>
  <si>
    <t>Podpora dle čl. I odst. 2 návrhu smlouvy (příloha č. 1 poptávky) pro dvouobrazovkový videokonferenční systém</t>
  </si>
  <si>
    <t>Podpora dle čl. I odst. 2 návrhu smlouvy (příloha č. 1 poptávky) pro jednoobrazovkový videokonferenční systém</t>
  </si>
  <si>
    <t>Podpora dle čl. I odst. 2 návrhu smlouvy (příloha č. 1 poptávky) pro jednoobrazovkový osobní videokonferenční systém</t>
  </si>
  <si>
    <t>Dodání a zprovoznění dvouobrazovkového videokonferenčního systému dle čl. I odst. 1 písm. a) návrhu smlouvy  (příloha č. 1 poptávky)</t>
  </si>
  <si>
    <t>Dodání a zprovoznění jednoobrazovkového videokonferenčního systému dle čl. I odst. 1 písm. a) návrhu smlouvy  (příloha č. 1 poptávky)</t>
  </si>
  <si>
    <t>Dodání a zprovoznění jednoobrazovkového osobního videokonferenčního systému dle čl. I odst. 1 písm. a) návrhu smlouvy  (příloha č. 1 poptávky)</t>
  </si>
  <si>
    <t>kpl</t>
  </si>
  <si>
    <t>Provedení školení 2 administrátorů objednatele dle čl. I odst. 5 návrhu smlouvy (příloha č. 1 poptávky)</t>
  </si>
  <si>
    <t>Cena za jednotku 
v Kč bez DPH*</t>
  </si>
  <si>
    <t>Celková cena
v Kč bez DPH</t>
  </si>
  <si>
    <t>Počet jednotek (ks/kpl)</t>
  </si>
  <si>
    <t>Cena za 1 časově neomezenou licenci v Kč bez DPH*</t>
  </si>
  <si>
    <t>Počet licencí</t>
  </si>
  <si>
    <t>Cena za 1 licenci na 5 let včetně podpory v Kč bez DPH*</t>
  </si>
  <si>
    <t>Celková cena v Kč bez DPH</t>
  </si>
  <si>
    <t>Cena podpory SW za jednotku na 1 rok v Kč bez DPH*</t>
  </si>
  <si>
    <t>Cena podpory zařízení za jednotku na 1 rok
v Kč bez DPH*</t>
  </si>
  <si>
    <t>Počet jednotek (licencí/kpl)</t>
  </si>
  <si>
    <t>Instalace a licence Cisco A-Flex Named User Cloud Meetings [čl. I odst. 1 písm. b) bod i. návrhu smlouvy (příloha č. 1 poptávky)] na 5 let včetně podpory</t>
  </si>
  <si>
    <t>Instalace a licence Cisco Cloud Device Registration [čl. I odst. 1 písm. b) bod ii. návrhu smlouvy (příloha č. 1 poptávky)] na 5 let včetně podpory</t>
  </si>
  <si>
    <t>Zřízení a zajišťování služby v cloudovém úložišti dle čl. I odst. 1 písm f)  návrhu smlouvy (příloha č. 1 poptávky) po dobu 5 let</t>
  </si>
  <si>
    <t>4**</t>
  </si>
  <si>
    <t>5**</t>
  </si>
  <si>
    <t>13**</t>
  </si>
  <si>
    <t xml:space="preserve">*** Pro položku č. 11 dodavatel doplní počet počet licencí potřebných pro všechna dodávaná koncová zařízení dle čl. I odst. 1 písm. b) bod ii. návrhu smlouvy (příloha č. 1 poptávky). </t>
  </si>
  <si>
    <t>Počet licencí ***</t>
  </si>
  <si>
    <t>**** Období 48 měsíců je uvedeno pouze za účelem porovnání nabídek; smlouva se v případě této podpory uzavírá na dobu neurčitou.</t>
  </si>
  <si>
    <t>Celková cena za 
48 měsíců v Kč bez DPH****</t>
  </si>
  <si>
    <t>** Tyto položky vyplní dodavatel v závislosti na jím zvoleném způsobu, jakým zamýšlí realizovat zajištění zabezpečené komunikace (plnění podle čl. I odst. 1 písm. d) návrhu smlouvy, který tvoří přílohu č. 1 této poptávky). Nehodlá-li dodavatel v rámci řešení dodat žádné zařízení / poskytnou žádný software, vyplní příslušné položky nulou.</t>
  </si>
  <si>
    <r>
      <t xml:space="preserve">Zajišťování podpory software pro zabezpečenou komunikaci [čl. I odst. 3 písm. b) návrhu smlouvy (příloha č. 1 poptávky)]; </t>
    </r>
    <r>
      <rPr>
        <sz val="10"/>
        <color rgb="FFFF0000"/>
        <rFont val="Arial"/>
        <family val="2"/>
        <charset val="238"/>
      </rPr>
      <t>částku dodavatel vyplní jen, bude-li software v rámci řešení poskytnut, jinak vyplní nulou (viz poznámka níže)</t>
    </r>
  </si>
  <si>
    <r>
      <t xml:space="preserve">Instalace a poskytnutí licence/licencí k SW pro zabezpečenou komunikaci dle čl. I odst. 1 písm. d) návrhu smlouvy (příloha č. 1 poptávky); </t>
    </r>
    <r>
      <rPr>
        <sz val="10"/>
        <color rgb="FFFF0000"/>
        <rFont val="Arial"/>
        <family val="2"/>
        <charset val="238"/>
      </rPr>
      <t>částku dodavatel vyplní jen, bude-li software v rámci řešení poskytnut, jinak vyplní nulou (viz poznámka níže)</t>
    </r>
  </si>
  <si>
    <r>
      <t xml:space="preserve">Dodání a zprovoznění zařízení pro zabezpečenou komunikaci dle čl. I odst. 1 písm. d) návrhu smlouvy (příloha č. 1 poptávky); </t>
    </r>
    <r>
      <rPr>
        <sz val="10"/>
        <color rgb="FFFF0000"/>
        <rFont val="Arial"/>
        <family val="2"/>
        <charset val="238"/>
      </rPr>
      <t>částku dodavatel vyplní jen, bude-li zařízení v rámci řešení dodáno, jinak vyplní nulou (viz poznámka níže)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</si>
</sst>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0" fontId="7" fillId="0" borderId="34" xfId="0" applyFont="1" applyFill="1" applyBorder="1" applyAlignment="1" applyProtection="1">
      <alignment horizontal="center" vertical="center" wrapText="1"/>
      <protection hidden="1"/>
    </xf>
    <xf numFmtId="0" fontId="7" fillId="0" borderId="35" xfId="0" applyFont="1" applyFill="1" applyBorder="1" applyAlignment="1" applyProtection="1">
      <alignment vertical="center" wrapText="1"/>
      <protection hidden="1"/>
    </xf>
    <xf numFmtId="165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vertical="center" wrapText="1"/>
      <protection hidden="1"/>
    </xf>
    <xf numFmtId="165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7" fillId="0" borderId="43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165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7" xfId="0" applyFont="1" applyFill="1" applyBorder="1" applyAlignment="1" applyProtection="1">
      <alignment vertical="center" wrapText="1"/>
      <protection hidden="1"/>
    </xf>
    <xf numFmtId="165" fontId="2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4" xfId="0" applyFont="1" applyFill="1" applyBorder="1" applyAlignment="1" applyProtection="1">
      <alignment vertical="center" wrapText="1"/>
      <protection hidden="1"/>
    </xf>
    <xf numFmtId="0" fontId="7" fillId="0" borderId="40" xfId="0" applyFont="1" applyFill="1" applyBorder="1" applyAlignment="1" applyProtection="1">
      <alignment vertical="center" wrapText="1"/>
      <protection hidden="1"/>
    </xf>
    <xf numFmtId="0" fontId="2" fillId="3" borderId="29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49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0" fontId="7" fillId="0" borderId="25" xfId="0" applyFont="1" applyFill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4" fontId="7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165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165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6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17" xfId="0" applyFont="1" applyFill="1" applyBorder="1" applyAlignment="1" applyProtection="1">
      <alignment horizontal="center" vertical="center" wrapText="1"/>
      <protection hidden="1"/>
    </xf>
    <xf numFmtId="0" fontId="7" fillId="0" borderId="50" xfId="0" applyFont="1" applyFill="1" applyBorder="1" applyAlignment="1" applyProtection="1">
      <alignment vertical="center" wrapText="1"/>
      <protection hidden="1"/>
    </xf>
    <xf numFmtId="4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7" fillId="0" borderId="41" xfId="0" applyFont="1" applyFill="1" applyBorder="1" applyAlignment="1" applyProtection="1">
      <alignment vertical="center" wrapText="1"/>
      <protection hidden="1"/>
    </xf>
    <xf numFmtId="4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/>
      <protection hidden="1"/>
    </xf>
    <xf numFmtId="4" fontId="7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4" fontId="7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4" fontId="7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7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4" fontId="7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" fontId="7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7" fillId="2" borderId="6" xfId="0" applyFont="1" applyFill="1" applyBorder="1" applyAlignment="1" applyProtection="1">
      <alignment horizontal="center" vertical="center" wrapText="1"/>
      <protection locked="0" hidden="1"/>
    </xf>
    <xf numFmtId="4" fontId="7" fillId="2" borderId="55" xfId="0" applyNumberFormat="1" applyFont="1" applyFill="1" applyBorder="1" applyAlignment="1" applyProtection="1">
      <alignment horizontal="center" vertical="center" wrapText="1"/>
      <protection locked="0" hidden="1"/>
    </xf>
    <xf numFmtId="4" fontId="7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4" fontId="7" fillId="2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164" fontId="14" fillId="0" borderId="39" xfId="0" applyNumberFormat="1" applyFont="1" applyBorder="1" applyAlignment="1" applyProtection="1">
      <alignment horizontal="center" vertical="center"/>
      <protection hidden="1"/>
    </xf>
    <xf numFmtId="164" fontId="14" fillId="0" borderId="7" xfId="0" applyNumberFormat="1" applyFont="1" applyBorder="1" applyAlignment="1" applyProtection="1">
      <alignment horizontal="center" vertical="center"/>
      <protection hidden="1"/>
    </xf>
    <xf numFmtId="164" fontId="14" fillId="0" borderId="10" xfId="0" applyNumberFormat="1" applyFont="1" applyBorder="1" applyAlignment="1" applyProtection="1">
      <alignment horizontal="center" vertical="center"/>
      <protection hidden="1"/>
    </xf>
    <xf numFmtId="0" fontId="7" fillId="0" borderId="44" xfId="0" applyFont="1" applyFill="1" applyBorder="1" applyAlignment="1" applyProtection="1">
      <alignment horizontal="center" vertical="center" wrapText="1"/>
      <protection hidden="1"/>
    </xf>
    <xf numFmtId="0" fontId="7" fillId="0" borderId="45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20" xfId="0" applyFont="1" applyFill="1" applyBorder="1" applyAlignment="1" applyProtection="1">
      <alignment horizontal="center" vertical="center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164" fontId="1" fillId="0" borderId="51" xfId="0" applyNumberFormat="1" applyFont="1" applyBorder="1" applyAlignment="1" applyProtection="1">
      <alignment horizontal="center" vertical="center"/>
      <protection hidden="1"/>
    </xf>
    <xf numFmtId="164" fontId="1" fillId="0" borderId="52" xfId="0" applyNumberFormat="1" applyFont="1" applyBorder="1" applyAlignment="1" applyProtection="1">
      <alignment horizontal="center" vertical="center"/>
      <protection hidden="1"/>
    </xf>
    <xf numFmtId="164" fontId="1" fillId="0" borderId="53" xfId="0" applyNumberFormat="1" applyFont="1" applyBorder="1" applyAlignment="1" applyProtection="1">
      <alignment horizontal="center" vertical="center"/>
      <protection hidden="1"/>
    </xf>
    <xf numFmtId="0" fontId="2" fillId="3" borderId="58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56" xfId="0" applyFont="1" applyFill="1" applyBorder="1" applyAlignment="1" applyProtection="1">
      <alignment horizontal="center" vertical="center" wrapText="1"/>
      <protection hidden="1"/>
    </xf>
    <xf numFmtId="0" fontId="7" fillId="0" borderId="57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2" fillId="3" borderId="32" xfId="0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 applyProtection="1">
      <alignment horizontal="center" vertical="center" wrapText="1"/>
      <protection hidden="1"/>
    </xf>
    <xf numFmtId="0" fontId="7" fillId="0" borderId="37" xfId="0" applyFont="1" applyFill="1" applyBorder="1" applyAlignment="1" applyProtection="1">
      <alignment horizontal="center" vertical="center" wrapText="1"/>
      <protection hidden="1"/>
    </xf>
    <xf numFmtId="0" fontId="7" fillId="0" borderId="38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2" zoomScale="60" zoomScaleNormal="60" workbookViewId="0">
      <selection activeCell="E17" sqref="E17"/>
    </sheetView>
  </sheetViews>
  <sheetFormatPr defaultColWidth="9.140625" defaultRowHeight="15" x14ac:dyDescent="0.25"/>
  <cols>
    <col min="1" max="1" width="16" style="1" customWidth="1"/>
    <col min="2" max="2" width="78.5703125" style="1" customWidth="1"/>
    <col min="3" max="5" width="27" style="1" customWidth="1"/>
    <col min="6" max="6" width="31.28515625" style="1" customWidth="1"/>
    <col min="7" max="7" width="29.140625" style="1" customWidth="1"/>
    <col min="8" max="16384" width="9.140625" style="1"/>
  </cols>
  <sheetData>
    <row r="1" spans="1:12" ht="15.75" thickBot="1" x14ac:dyDescent="0.3">
      <c r="F1" s="2" t="s">
        <v>7</v>
      </c>
    </row>
    <row r="2" spans="1:12" ht="18.75" thickBot="1" x14ac:dyDescent="0.3">
      <c r="A2" s="65" t="s">
        <v>0</v>
      </c>
      <c r="B2" s="66"/>
      <c r="C2" s="66"/>
      <c r="D2" s="66"/>
      <c r="E2" s="66"/>
      <c r="F2" s="67"/>
    </row>
    <row r="3" spans="1:12" ht="45" customHeight="1" thickBot="1" x14ac:dyDescent="0.3">
      <c r="A3" s="62" t="s">
        <v>8</v>
      </c>
      <c r="B3" s="63"/>
      <c r="C3" s="63"/>
      <c r="D3" s="63"/>
      <c r="E3" s="63"/>
      <c r="F3" s="64"/>
    </row>
    <row r="4" spans="1:12" ht="45" customHeight="1" thickBot="1" x14ac:dyDescent="0.3">
      <c r="A4" s="3" t="s">
        <v>4</v>
      </c>
      <c r="B4" s="3" t="s">
        <v>3</v>
      </c>
      <c r="C4" s="4" t="s">
        <v>23</v>
      </c>
      <c r="D4" s="79" t="s">
        <v>25</v>
      </c>
      <c r="E4" s="80"/>
      <c r="F4" s="5" t="s">
        <v>24</v>
      </c>
    </row>
    <row r="5" spans="1:12" ht="45" customHeight="1" x14ac:dyDescent="0.25">
      <c r="A5" s="6">
        <v>1</v>
      </c>
      <c r="B5" s="7" t="s">
        <v>18</v>
      </c>
      <c r="C5" s="52"/>
      <c r="D5" s="77">
        <v>1</v>
      </c>
      <c r="E5" s="78"/>
      <c r="F5" s="8">
        <f>D5*C5</f>
        <v>0</v>
      </c>
    </row>
    <row r="6" spans="1:12" ht="45" customHeight="1" x14ac:dyDescent="0.25">
      <c r="A6" s="9">
        <v>2</v>
      </c>
      <c r="B6" s="10" t="s">
        <v>19</v>
      </c>
      <c r="C6" s="53"/>
      <c r="D6" s="75">
        <v>1</v>
      </c>
      <c r="E6" s="76"/>
      <c r="F6" s="11">
        <f>D6*C6</f>
        <v>0</v>
      </c>
    </row>
    <row r="7" spans="1:12" ht="45" customHeight="1" x14ac:dyDescent="0.25">
      <c r="A7" s="9">
        <v>3</v>
      </c>
      <c r="B7" s="12" t="s">
        <v>20</v>
      </c>
      <c r="C7" s="53"/>
      <c r="D7" s="75">
        <v>4</v>
      </c>
      <c r="E7" s="76"/>
      <c r="F7" s="11">
        <f>D7*C7</f>
        <v>0</v>
      </c>
    </row>
    <row r="8" spans="1:12" ht="45" customHeight="1" x14ac:dyDescent="0.25">
      <c r="A8" s="9" t="s">
        <v>36</v>
      </c>
      <c r="B8" s="13" t="s">
        <v>46</v>
      </c>
      <c r="C8" s="54"/>
      <c r="D8" s="75" t="s">
        <v>21</v>
      </c>
      <c r="E8" s="76"/>
      <c r="F8" s="11">
        <f>C8</f>
        <v>0</v>
      </c>
    </row>
    <row r="9" spans="1:12" ht="45" customHeight="1" x14ac:dyDescent="0.25">
      <c r="A9" s="14" t="s">
        <v>37</v>
      </c>
      <c r="B9" s="15" t="s">
        <v>45</v>
      </c>
      <c r="C9" s="53"/>
      <c r="D9" s="75" t="s">
        <v>21</v>
      </c>
      <c r="E9" s="76"/>
      <c r="F9" s="16">
        <f>C9</f>
        <v>0</v>
      </c>
    </row>
    <row r="10" spans="1:12" ht="45" customHeight="1" x14ac:dyDescent="0.25">
      <c r="A10" s="14">
        <v>6</v>
      </c>
      <c r="B10" s="17" t="s">
        <v>9</v>
      </c>
      <c r="C10" s="55"/>
      <c r="D10" s="73" t="s">
        <v>21</v>
      </c>
      <c r="E10" s="74"/>
      <c r="F10" s="18">
        <f>C10</f>
        <v>0</v>
      </c>
    </row>
    <row r="11" spans="1:12" ht="45" customHeight="1" x14ac:dyDescent="0.25">
      <c r="A11" s="14">
        <v>7</v>
      </c>
      <c r="B11" s="19" t="s">
        <v>35</v>
      </c>
      <c r="C11" s="55"/>
      <c r="D11" s="73" t="s">
        <v>21</v>
      </c>
      <c r="E11" s="74"/>
      <c r="F11" s="11">
        <f>C11</f>
        <v>0</v>
      </c>
    </row>
    <row r="12" spans="1:12" ht="45" customHeight="1" thickBot="1" x14ac:dyDescent="0.3">
      <c r="A12" s="14">
        <v>8</v>
      </c>
      <c r="B12" s="20" t="s">
        <v>22</v>
      </c>
      <c r="C12" s="55"/>
      <c r="D12" s="73" t="s">
        <v>21</v>
      </c>
      <c r="E12" s="74"/>
      <c r="F12" s="18">
        <f>C12</f>
        <v>0</v>
      </c>
    </row>
    <row r="13" spans="1:12" ht="45" customHeight="1" thickBot="1" x14ac:dyDescent="0.3">
      <c r="A13" s="21" t="s">
        <v>4</v>
      </c>
      <c r="B13" s="22" t="s">
        <v>3</v>
      </c>
      <c r="C13" s="23" t="s">
        <v>26</v>
      </c>
      <c r="D13" s="84" t="s">
        <v>27</v>
      </c>
      <c r="E13" s="85"/>
      <c r="F13" s="24" t="s">
        <v>29</v>
      </c>
      <c r="G13" s="25"/>
      <c r="H13" s="25"/>
      <c r="I13" s="26"/>
      <c r="J13" s="27"/>
      <c r="K13" s="27"/>
    </row>
    <row r="14" spans="1:12" ht="45" customHeight="1" thickBot="1" x14ac:dyDescent="0.3">
      <c r="A14" s="28">
        <v>9</v>
      </c>
      <c r="B14" s="29" t="s">
        <v>12</v>
      </c>
      <c r="C14" s="56"/>
      <c r="D14" s="86">
        <v>4</v>
      </c>
      <c r="E14" s="87"/>
      <c r="F14" s="16">
        <f>C14*D14</f>
        <v>0</v>
      </c>
      <c r="G14" s="25"/>
      <c r="H14" s="25"/>
      <c r="I14" s="26"/>
      <c r="J14" s="27"/>
      <c r="K14" s="27"/>
    </row>
    <row r="15" spans="1:12" ht="45" customHeight="1" thickBot="1" x14ac:dyDescent="0.3">
      <c r="A15" s="21" t="s">
        <v>4</v>
      </c>
      <c r="B15" s="22" t="s">
        <v>3</v>
      </c>
      <c r="C15" s="23" t="s">
        <v>28</v>
      </c>
      <c r="D15" s="23"/>
      <c r="E15" s="23" t="s">
        <v>40</v>
      </c>
      <c r="F15" s="24" t="s">
        <v>29</v>
      </c>
      <c r="G15" s="30"/>
      <c r="H15" s="25"/>
      <c r="I15" s="25"/>
      <c r="J15" s="26"/>
      <c r="K15" s="27"/>
      <c r="L15" s="27"/>
    </row>
    <row r="16" spans="1:12" ht="45" customHeight="1" x14ac:dyDescent="0.25">
      <c r="A16" s="31">
        <v>10</v>
      </c>
      <c r="B16" s="29" t="s">
        <v>33</v>
      </c>
      <c r="C16" s="57"/>
      <c r="D16" s="32"/>
      <c r="E16" s="33">
        <v>10</v>
      </c>
      <c r="F16" s="34">
        <f>C16*E16</f>
        <v>0</v>
      </c>
      <c r="G16" s="30"/>
      <c r="H16" s="25"/>
      <c r="I16" s="25"/>
      <c r="J16" s="26"/>
      <c r="K16" s="27"/>
      <c r="L16" s="27"/>
    </row>
    <row r="17" spans="1:12" ht="45" customHeight="1" thickBot="1" x14ac:dyDescent="0.3">
      <c r="A17" s="31">
        <v>11</v>
      </c>
      <c r="B17" s="29" t="s">
        <v>34</v>
      </c>
      <c r="C17" s="53"/>
      <c r="D17" s="32"/>
      <c r="E17" s="58"/>
      <c r="F17" s="34">
        <f>C17*E17</f>
        <v>0</v>
      </c>
      <c r="G17" s="30"/>
      <c r="H17" s="25"/>
      <c r="I17" s="25"/>
      <c r="J17" s="26"/>
      <c r="K17" s="27"/>
      <c r="L17" s="27"/>
    </row>
    <row r="18" spans="1:12" ht="45" customHeight="1" thickBot="1" x14ac:dyDescent="0.3">
      <c r="A18" s="65" t="s">
        <v>13</v>
      </c>
      <c r="B18" s="67"/>
      <c r="C18" s="81">
        <f>SUM(F5:F12,F14,F16,F17)</f>
        <v>0</v>
      </c>
      <c r="D18" s="82"/>
      <c r="E18" s="82"/>
      <c r="F18" s="83"/>
      <c r="G18" s="30"/>
      <c r="H18" s="25"/>
      <c r="I18" s="25"/>
      <c r="J18" s="26"/>
      <c r="K18" s="27"/>
      <c r="L18" s="27"/>
    </row>
    <row r="19" spans="1:12" ht="45" customHeight="1" thickBot="1" x14ac:dyDescent="0.35">
      <c r="A19" s="62" t="s">
        <v>10</v>
      </c>
      <c r="B19" s="63"/>
      <c r="C19" s="63"/>
      <c r="D19" s="63"/>
      <c r="E19" s="63"/>
      <c r="F19" s="64"/>
      <c r="G19" s="30"/>
      <c r="H19" s="25"/>
      <c r="I19" s="25"/>
      <c r="J19" s="26"/>
      <c r="K19" s="27"/>
      <c r="L19" s="27"/>
    </row>
    <row r="20" spans="1:12" ht="45" customHeight="1" thickBot="1" x14ac:dyDescent="0.3">
      <c r="A20" s="35" t="s">
        <v>4</v>
      </c>
      <c r="B20" s="36" t="s">
        <v>3</v>
      </c>
      <c r="C20" s="4" t="s">
        <v>30</v>
      </c>
      <c r="D20" s="89" t="s">
        <v>32</v>
      </c>
      <c r="E20" s="90"/>
      <c r="F20" s="5" t="s">
        <v>42</v>
      </c>
      <c r="G20" s="30"/>
      <c r="H20" s="25"/>
      <c r="I20" s="25"/>
      <c r="J20" s="26"/>
      <c r="K20" s="27"/>
      <c r="L20" s="27"/>
    </row>
    <row r="21" spans="1:12" s="43" customFormat="1" ht="45" customHeight="1" x14ac:dyDescent="0.25">
      <c r="A21" s="37">
        <v>12</v>
      </c>
      <c r="B21" s="7" t="s">
        <v>14</v>
      </c>
      <c r="C21" s="59"/>
      <c r="D21" s="77">
        <v>4</v>
      </c>
      <c r="E21" s="78"/>
      <c r="F21" s="38">
        <f>C21*D21*4</f>
        <v>0</v>
      </c>
      <c r="G21" s="39"/>
      <c r="H21" s="40"/>
      <c r="I21" s="40"/>
      <c r="J21" s="41"/>
      <c r="K21" s="42"/>
      <c r="L21" s="42"/>
    </row>
    <row r="22" spans="1:12" s="43" customFormat="1" ht="45" customHeight="1" thickBot="1" x14ac:dyDescent="0.3">
      <c r="A22" s="44" t="s">
        <v>38</v>
      </c>
      <c r="B22" s="45" t="s">
        <v>44</v>
      </c>
      <c r="C22" s="60"/>
      <c r="D22" s="93" t="s">
        <v>21</v>
      </c>
      <c r="E22" s="94"/>
      <c r="F22" s="34">
        <f>C22*4</f>
        <v>0</v>
      </c>
      <c r="G22" s="39"/>
      <c r="H22" s="40"/>
      <c r="I22" s="40"/>
      <c r="J22" s="41"/>
      <c r="K22" s="42"/>
      <c r="L22" s="42"/>
    </row>
    <row r="23" spans="1:12" s="43" customFormat="1" ht="45" customHeight="1" thickBot="1" x14ac:dyDescent="0.3">
      <c r="A23" s="62" t="s">
        <v>11</v>
      </c>
      <c r="B23" s="63"/>
      <c r="C23" s="63"/>
      <c r="D23" s="63"/>
      <c r="E23" s="63"/>
      <c r="F23" s="64"/>
      <c r="G23" s="30"/>
      <c r="H23" s="40"/>
      <c r="I23" s="40"/>
      <c r="J23" s="41"/>
      <c r="K23" s="42"/>
      <c r="L23" s="42"/>
    </row>
    <row r="24" spans="1:12" s="43" customFormat="1" ht="45" customHeight="1" thickBot="1" x14ac:dyDescent="0.3">
      <c r="A24" s="35" t="s">
        <v>4</v>
      </c>
      <c r="B24" s="36" t="s">
        <v>3</v>
      </c>
      <c r="C24" s="4" t="s">
        <v>31</v>
      </c>
      <c r="D24" s="79" t="s">
        <v>2</v>
      </c>
      <c r="E24" s="80"/>
      <c r="F24" s="5" t="s">
        <v>24</v>
      </c>
      <c r="G24" s="30"/>
      <c r="H24" s="40"/>
      <c r="I24" s="40"/>
      <c r="J24" s="41"/>
      <c r="K24" s="42"/>
      <c r="L24" s="42"/>
    </row>
    <row r="25" spans="1:12" s="43" customFormat="1" ht="45" customHeight="1" x14ac:dyDescent="0.25">
      <c r="A25" s="37">
        <v>14</v>
      </c>
      <c r="B25" s="7" t="s">
        <v>15</v>
      </c>
      <c r="C25" s="61"/>
      <c r="D25" s="77">
        <v>1</v>
      </c>
      <c r="E25" s="78"/>
      <c r="F25" s="46">
        <f>C25*D25</f>
        <v>0</v>
      </c>
      <c r="G25" s="30"/>
      <c r="H25" s="40"/>
      <c r="I25" s="40"/>
      <c r="J25" s="41"/>
      <c r="K25" s="42"/>
      <c r="L25" s="42"/>
    </row>
    <row r="26" spans="1:12" s="43" customFormat="1" ht="45" customHeight="1" x14ac:dyDescent="0.25">
      <c r="A26" s="31">
        <v>15</v>
      </c>
      <c r="B26" s="10" t="s">
        <v>16</v>
      </c>
      <c r="C26" s="53"/>
      <c r="D26" s="75">
        <v>1</v>
      </c>
      <c r="E26" s="76"/>
      <c r="F26" s="47">
        <f>C26*D26</f>
        <v>0</v>
      </c>
      <c r="G26" s="30"/>
      <c r="H26" s="40"/>
      <c r="I26" s="40"/>
      <c r="J26" s="41"/>
      <c r="K26" s="42"/>
      <c r="L26" s="42"/>
    </row>
    <row r="27" spans="1:12" s="43" customFormat="1" ht="45" customHeight="1" thickBot="1" x14ac:dyDescent="0.3">
      <c r="A27" s="48">
        <v>16</v>
      </c>
      <c r="B27" s="49" t="s">
        <v>17</v>
      </c>
      <c r="C27" s="53"/>
      <c r="D27" s="91">
        <v>4</v>
      </c>
      <c r="E27" s="92"/>
      <c r="F27" s="50">
        <f>C27*D27</f>
        <v>0</v>
      </c>
      <c r="G27" s="30"/>
      <c r="H27" s="40"/>
      <c r="I27" s="40"/>
      <c r="J27" s="41"/>
      <c r="K27" s="42"/>
      <c r="L27" s="42"/>
    </row>
    <row r="28" spans="1:12" ht="45" customHeight="1" thickBot="1" x14ac:dyDescent="0.3">
      <c r="A28" s="68" t="s">
        <v>1</v>
      </c>
      <c r="B28" s="69"/>
      <c r="C28" s="70">
        <f>SUM(F5:F12,F14,F16:F17,F21:F22,F25:F27)</f>
        <v>0</v>
      </c>
      <c r="D28" s="71"/>
      <c r="E28" s="71"/>
      <c r="F28" s="72"/>
      <c r="G28" s="51"/>
      <c r="H28" s="27"/>
      <c r="I28" s="27"/>
      <c r="J28" s="42"/>
    </row>
    <row r="30" spans="1:12" ht="24.95" customHeight="1" x14ac:dyDescent="0.25">
      <c r="A30" s="88" t="s">
        <v>5</v>
      </c>
      <c r="B30" s="88"/>
      <c r="C30" s="88"/>
      <c r="D30" s="88"/>
      <c r="E30" s="88"/>
      <c r="F30" s="88"/>
    </row>
    <row r="31" spans="1:12" ht="45" customHeight="1" x14ac:dyDescent="0.25">
      <c r="A31" s="88" t="s">
        <v>6</v>
      </c>
      <c r="B31" s="88"/>
      <c r="C31" s="88"/>
      <c r="D31" s="88"/>
      <c r="E31" s="88"/>
      <c r="F31" s="88"/>
    </row>
    <row r="32" spans="1:12" ht="45" customHeight="1" x14ac:dyDescent="0.25">
      <c r="A32" s="88" t="s">
        <v>43</v>
      </c>
      <c r="B32" s="88"/>
      <c r="C32" s="88"/>
      <c r="D32" s="88"/>
      <c r="E32" s="88"/>
      <c r="F32" s="88"/>
    </row>
    <row r="33" spans="1:6" ht="45" customHeight="1" x14ac:dyDescent="0.25">
      <c r="A33" s="88" t="s">
        <v>39</v>
      </c>
      <c r="B33" s="88"/>
      <c r="C33" s="88"/>
      <c r="D33" s="88"/>
      <c r="E33" s="88"/>
      <c r="F33" s="88"/>
    </row>
    <row r="34" spans="1:6" ht="45" customHeight="1" x14ac:dyDescent="0.25">
      <c r="A34" s="88" t="s">
        <v>41</v>
      </c>
      <c r="B34" s="88"/>
      <c r="C34" s="88"/>
      <c r="D34" s="88"/>
      <c r="E34" s="88"/>
      <c r="F34" s="88"/>
    </row>
  </sheetData>
  <sheetProtection password="CC06" sheet="1" objects="1" scenarios="1" selectLockedCells="1"/>
  <mergeCells count="31">
    <mergeCell ref="D13:E13"/>
    <mergeCell ref="D14:E14"/>
    <mergeCell ref="A33:F33"/>
    <mergeCell ref="A34:F34"/>
    <mergeCell ref="A23:F23"/>
    <mergeCell ref="D20:E20"/>
    <mergeCell ref="D21:E21"/>
    <mergeCell ref="D24:E24"/>
    <mergeCell ref="D25:E25"/>
    <mergeCell ref="D26:E26"/>
    <mergeCell ref="D27:E27"/>
    <mergeCell ref="A30:F30"/>
    <mergeCell ref="A31:F31"/>
    <mergeCell ref="D22:E22"/>
    <mergeCell ref="A32:F32"/>
    <mergeCell ref="A3:F3"/>
    <mergeCell ref="A2:F2"/>
    <mergeCell ref="A19:F19"/>
    <mergeCell ref="A28:B28"/>
    <mergeCell ref="C28:F28"/>
    <mergeCell ref="D10:E10"/>
    <mergeCell ref="D8:E8"/>
    <mergeCell ref="D7:E7"/>
    <mergeCell ref="D6:E6"/>
    <mergeCell ref="D5:E5"/>
    <mergeCell ref="D4:E4"/>
    <mergeCell ref="D12:E12"/>
    <mergeCell ref="D9:E9"/>
    <mergeCell ref="D11:E11"/>
    <mergeCell ref="A18:B18"/>
    <mergeCell ref="C18:F18"/>
  </mergeCells>
  <pageMargins left="0.7" right="0.7" top="0.78740157499999996" bottom="0.78740157499999996" header="0.3" footer="0.3"/>
  <pageSetup paperSize="9" scale="42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Burget</dc:creator>
  <cp:lastModifiedBy>Lenc David</cp:lastModifiedBy>
  <cp:lastPrinted>2019-10-04T05:34:22Z</cp:lastPrinted>
  <dcterms:created xsi:type="dcterms:W3CDTF">2017-01-27T09:30:45Z</dcterms:created>
  <dcterms:modified xsi:type="dcterms:W3CDTF">2019-10-04T09:28:34Z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20429706</vt:i4>
  </property>
  <property fmtid="{D5CDD505-2E9C-101B-9397-08002B2CF9AE}" pid="3" name="_NewReviewCycle">
    <vt:lpwstr/>
  </property>
  <property fmtid="{D5CDD505-2E9C-101B-9397-08002B2CF9AE}" pid="4" name="_EmailSubject">
    <vt:lpwstr>ZD Videokonference - doplnění</vt:lpwstr>
  </property>
  <property fmtid="{D5CDD505-2E9C-101B-9397-08002B2CF9AE}" pid="5" name="_AuthorEmail">
    <vt:lpwstr>Lukas.Brus@cnb.cz</vt:lpwstr>
  </property>
  <property fmtid="{D5CDD505-2E9C-101B-9397-08002B2CF9AE}" pid="6" name="_AuthorEmailDisplayName">
    <vt:lpwstr>Brus Lukáš</vt:lpwstr>
  </property>
  <property fmtid="{D5CDD505-2E9C-101B-9397-08002B2CF9AE}" pid="7" name="_PreviousAdHocReviewCycleID">
    <vt:i4>627425062</vt:i4>
  </property>
  <property fmtid="{D5CDD505-2E9C-101B-9397-08002B2CF9AE}" pid="8" name="_ReviewingToolsShownOnce">
    <vt:lpwstr/>
  </property>
</Properties>
</file>